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9320" windowHeight="14625" activeTab="0"/>
  </bookViews>
  <sheets>
    <sheet name="Novadi un platibu grupas" sheetId="1" r:id="rId1"/>
    <sheet name="Sheet1" sheetId="2" r:id="rId2"/>
    <sheet name="Sheet2" sheetId="3" r:id="rId3"/>
    <sheet name="Sheet3" sheetId="4" r:id="rId4"/>
  </sheets>
  <definedNames>
    <definedName name="_xlnm.Print_Area" localSheetId="0">'Novadi un platibu grupas'!$A$8:$G$650</definedName>
  </definedNames>
  <calcPr fullCalcOnLoad="1"/>
</workbook>
</file>

<file path=xl/sharedStrings.xml><?xml version="1.0" encoding="utf-8"?>
<sst xmlns="http://schemas.openxmlformats.org/spreadsheetml/2006/main" count="1165" uniqueCount="136">
  <si>
    <t>ATVK</t>
  </si>
  <si>
    <t>NOVADS</t>
  </si>
  <si>
    <t>NEKOPTS</t>
  </si>
  <si>
    <t>AIZAUDZIS</t>
  </si>
  <si>
    <t>Aglonas</t>
  </si>
  <si>
    <t>no 0 līdz 5 ha</t>
  </si>
  <si>
    <t>no 10 līdz 50 ha</t>
  </si>
  <si>
    <t>no 5 līdz 10 ha</t>
  </si>
  <si>
    <t>no 50 līdz 100 ha</t>
  </si>
  <si>
    <t>Aizkraukles</t>
  </si>
  <si>
    <t>Aizputes</t>
  </si>
  <si>
    <t>no 100 līdz 200 ha</t>
  </si>
  <si>
    <t>Aknīstes</t>
  </si>
  <si>
    <t>virs 200 ha</t>
  </si>
  <si>
    <t>Alojas</t>
  </si>
  <si>
    <t>Alsungas</t>
  </si>
  <si>
    <t>Alūksnes</t>
  </si>
  <si>
    <t>Amatas</t>
  </si>
  <si>
    <t>Apes</t>
  </si>
  <si>
    <t>Auces</t>
  </si>
  <si>
    <t>Babītes</t>
  </si>
  <si>
    <t>Baldones</t>
  </si>
  <si>
    <t>Baltinavas</t>
  </si>
  <si>
    <t>Balvu</t>
  </si>
  <si>
    <t>Bauskas</t>
  </si>
  <si>
    <t>Beverīnas</t>
  </si>
  <si>
    <t>Brocēnu</t>
  </si>
  <si>
    <t>Burtnieku</t>
  </si>
  <si>
    <t>Carnikavas</t>
  </si>
  <si>
    <t>Cesvaines</t>
  </si>
  <si>
    <t>Ciblas</t>
  </si>
  <si>
    <t>Cēsu</t>
  </si>
  <si>
    <t>Dagdas</t>
  </si>
  <si>
    <t>Daugavpils</t>
  </si>
  <si>
    <t>Dobeles</t>
  </si>
  <si>
    <t>Dundagas</t>
  </si>
  <si>
    <t>Durbes</t>
  </si>
  <si>
    <t>Engures</t>
  </si>
  <si>
    <t>Garkalnes</t>
  </si>
  <si>
    <t>Grobiņas</t>
  </si>
  <si>
    <t>Gulbenes</t>
  </si>
  <si>
    <t>Iecavas</t>
  </si>
  <si>
    <t>Ikšķiles</t>
  </si>
  <si>
    <t>Ilūkstes</t>
  </si>
  <si>
    <t>Inčukalna</t>
  </si>
  <si>
    <t>Jaunjelgavas</t>
  </si>
  <si>
    <t>Jaunpiebalgas</t>
  </si>
  <si>
    <t>Jaunpils</t>
  </si>
  <si>
    <t>Jelgavas</t>
  </si>
  <si>
    <t>Jēkabpils</t>
  </si>
  <si>
    <t>Jūrmala</t>
  </si>
  <si>
    <t>Kandavas</t>
  </si>
  <si>
    <t>Kokneses</t>
  </si>
  <si>
    <t>Krimuldas</t>
  </si>
  <si>
    <t>Krustpils</t>
  </si>
  <si>
    <t>Krāslavas</t>
  </si>
  <si>
    <t>Kuldīgas</t>
  </si>
  <si>
    <t>Kārsavas</t>
  </si>
  <si>
    <t>Lielvārdes</t>
  </si>
  <si>
    <t>Liepāja</t>
  </si>
  <si>
    <t>Limbažu</t>
  </si>
  <si>
    <t>Lubānas</t>
  </si>
  <si>
    <t>Ludzas</t>
  </si>
  <si>
    <t>Līgatnes</t>
  </si>
  <si>
    <t>Līvānu</t>
  </si>
  <si>
    <t>Madonas</t>
  </si>
  <si>
    <t>Mazsalacas</t>
  </si>
  <si>
    <t>Mālpils</t>
  </si>
  <si>
    <t>Mārupes</t>
  </si>
  <si>
    <t>Naukšēnu</t>
  </si>
  <si>
    <t>Neretas</t>
  </si>
  <si>
    <t>Nīcas</t>
  </si>
  <si>
    <t>Ogres</t>
  </si>
  <si>
    <t>Olaines</t>
  </si>
  <si>
    <t>Ozolnieku</t>
  </si>
  <si>
    <t>Preiļu</t>
  </si>
  <si>
    <t>Priekules</t>
  </si>
  <si>
    <t>Priekuļu</t>
  </si>
  <si>
    <t>Pārgaujas</t>
  </si>
  <si>
    <t>Pāvilostas</t>
  </si>
  <si>
    <t>Pļaviņu</t>
  </si>
  <si>
    <t>Raunas</t>
  </si>
  <si>
    <t>Riebiņu</t>
  </si>
  <si>
    <t>Rojas</t>
  </si>
  <si>
    <t>Ropažu</t>
  </si>
  <si>
    <t>Rucavas</t>
  </si>
  <si>
    <t>Rugāju</t>
  </si>
  <si>
    <t>Rundāles</t>
  </si>
  <si>
    <t>Rēzekne</t>
  </si>
  <si>
    <t>Rēzeknes</t>
  </si>
  <si>
    <t>Rūjienas</t>
  </si>
  <si>
    <t>Salacgrīvas</t>
  </si>
  <si>
    <t>Salas</t>
  </si>
  <si>
    <t>Salaspils</t>
  </si>
  <si>
    <t>Saldus</t>
  </si>
  <si>
    <t>Saulkrastu</t>
  </si>
  <si>
    <t>Siguldas</t>
  </si>
  <si>
    <t>Skrundas</t>
  </si>
  <si>
    <t>Skrīveru</t>
  </si>
  <si>
    <t>Smiltenes</t>
  </si>
  <si>
    <t>Stopiņu</t>
  </si>
  <si>
    <t>Strenču</t>
  </si>
  <si>
    <t>Sējas</t>
  </si>
  <si>
    <t>Talsu</t>
  </si>
  <si>
    <t>Tukuma</t>
  </si>
  <si>
    <t>Tērvetes</t>
  </si>
  <si>
    <t>Vaiņodes</t>
  </si>
  <si>
    <t>Valkas</t>
  </si>
  <si>
    <t>Valmiera</t>
  </si>
  <si>
    <t>Valmieras</t>
  </si>
  <si>
    <t>Varakļānu</t>
  </si>
  <si>
    <t>Vecpiebalgas</t>
  </si>
  <si>
    <t>Vecumnieku</t>
  </si>
  <si>
    <t>Ventspils</t>
  </si>
  <si>
    <t>Viesītes</t>
  </si>
  <si>
    <t>Viļakas</t>
  </si>
  <si>
    <t>Viļānu</t>
  </si>
  <si>
    <t>Vārkavas</t>
  </si>
  <si>
    <t>Zilupes</t>
  </si>
  <si>
    <t>Ādažu</t>
  </si>
  <si>
    <t>Ērgļu</t>
  </si>
  <si>
    <t>Ķeguma</t>
  </si>
  <si>
    <t>Ķekavas</t>
  </si>
  <si>
    <t>KOPTS</t>
  </si>
  <si>
    <t>Kopā:</t>
  </si>
  <si>
    <t>Latvija</t>
  </si>
  <si>
    <t>KOPĀ</t>
  </si>
  <si>
    <t>LIZ apsekošanas rezultāti novadu un platību grupu griezumā</t>
  </si>
  <si>
    <t>BUVNIECĪBA</t>
  </si>
  <si>
    <t>PLATĪBU GRUPA</t>
  </si>
  <si>
    <t>STATUSS</t>
  </si>
  <si>
    <t>LAUKU ATBALSTA DIENESTS</t>
  </si>
  <si>
    <t>Republikas laukums 2, Rīga, LV-1981, fakss 67027120, e-pasts lad@lad.gov.lv</t>
  </si>
  <si>
    <t>Informācijas departaments Informācijas un statistikas daļa, tālr. 67027858</t>
  </si>
  <si>
    <t>KOPSAVILKUMS</t>
  </si>
  <si>
    <t>(dati sagatavoti uz 03.11.2010.)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</si>
</sst>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thin"/>
      <top/>
      <bottom style="thin"/>
    </border>
    <border>
      <left style="thin"/>
      <right style="medium">
        <color theme="6" tint="-0.24997000396251678"/>
      </right>
      <top/>
      <bottom style="thin"/>
    </border>
    <border>
      <left style="medium">
        <color theme="6" tint="-0.24997000396251678"/>
      </left>
      <right style="thin"/>
      <top style="thin"/>
      <bottom style="thin"/>
    </border>
    <border>
      <left style="thin"/>
      <right style="medium">
        <color theme="6" tint="-0.24997000396251678"/>
      </right>
      <top style="thin"/>
      <bottom style="thin"/>
    </border>
    <border>
      <left style="medium">
        <color theme="6" tint="-0.24997000396251678"/>
      </left>
      <right style="thin"/>
      <top style="thin"/>
      <bottom/>
    </border>
    <border>
      <left style="thin"/>
      <right style="medium">
        <color theme="6" tint="-0.24997000396251678"/>
      </right>
      <top style="thin"/>
      <bottom/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/>
      <top/>
      <bottom>
        <color indexed="63"/>
      </bottom>
    </border>
    <border>
      <left style="thin"/>
      <right style="medium">
        <color theme="6" tint="-0.24997000396251678"/>
      </right>
      <top/>
      <bottom>
        <color indexed="63"/>
      </bottom>
    </border>
    <border>
      <left style="thin"/>
      <right style="thin"/>
      <top style="thin"/>
      <bottom style="thin">
        <color theme="4" tint="-0.24997000396251678"/>
      </bottom>
    </border>
    <border>
      <left style="thin"/>
      <right style="medium">
        <color theme="4" tint="-0.24997000396251678"/>
      </right>
      <top style="thin"/>
      <bottom style="thin"/>
    </border>
    <border>
      <left style="thin"/>
      <right style="medium">
        <color theme="4" tint="-0.24997000396251678"/>
      </right>
      <top style="thin"/>
      <bottom>
        <color indexed="63"/>
      </bottom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>
        <color indexed="63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medium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medium">
        <color theme="6" tint="-0.24997000396251678"/>
      </bottom>
    </border>
    <border>
      <left style="thin">
        <color theme="6" tint="-0.24997000396251678"/>
      </left>
      <right style="medium">
        <color theme="6" tint="-0.24997000396251678"/>
      </right>
      <top style="thin">
        <color theme="6" tint="-0.24997000396251678"/>
      </top>
      <bottom style="medium">
        <color theme="6" tint="-0.24997000396251678"/>
      </bottom>
    </border>
    <border>
      <left style="medium">
        <color theme="4" tint="-0.24997000396251678"/>
      </left>
      <right style="thin"/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 style="thin"/>
      <top/>
      <bottom>
        <color indexed="63"/>
      </bottom>
    </border>
    <border>
      <left style="medium">
        <color theme="4" tint="-0.24997000396251678"/>
      </left>
      <right style="thin"/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 style="medium">
        <color theme="4" tint="-0.24997000396251678"/>
      </bottom>
    </border>
    <border>
      <left>
        <color indexed="63"/>
      </left>
      <right style="medium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/>
      <right style="thin"/>
      <top style="medium">
        <color theme="4" tint="-0.24997000396251678"/>
      </top>
      <bottom style="thin"/>
    </border>
    <border>
      <left style="thin"/>
      <right style="medium">
        <color theme="4" tint="-0.24997000396251678"/>
      </right>
      <top style="medium">
        <color theme="4" tint="-0.2499700039625167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9" fillId="33" borderId="10" xfId="23" applyFont="1" applyFill="1" applyBorder="1" applyAlignment="1">
      <alignment/>
    </xf>
    <xf numFmtId="0" fontId="45" fillId="33" borderId="10" xfId="23" applyFont="1" applyFill="1" applyBorder="1" applyAlignment="1">
      <alignment/>
    </xf>
    <xf numFmtId="0" fontId="19" fillId="33" borderId="11" xfId="23" applyFont="1" applyFill="1" applyBorder="1" applyAlignment="1">
      <alignment/>
    </xf>
    <xf numFmtId="0" fontId="45" fillId="33" borderId="11" xfId="23" applyFont="1" applyFill="1" applyBorder="1" applyAlignment="1">
      <alignment/>
    </xf>
    <xf numFmtId="0" fontId="19" fillId="33" borderId="12" xfId="23" applyFont="1" applyFill="1" applyBorder="1" applyAlignment="1">
      <alignment/>
    </xf>
    <xf numFmtId="0" fontId="45" fillId="33" borderId="12" xfId="23" applyFont="1" applyFill="1" applyBorder="1" applyAlignment="1">
      <alignment/>
    </xf>
    <xf numFmtId="0" fontId="2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23" fillId="33" borderId="11" xfId="29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8" fillId="0" borderId="16" xfId="0" applyFont="1" applyBorder="1" applyAlignment="1">
      <alignment horizontal="center"/>
    </xf>
    <xf numFmtId="0" fontId="45" fillId="33" borderId="17" xfId="23" applyFont="1" applyFill="1" applyBorder="1" applyAlignment="1">
      <alignment horizontal="center"/>
    </xf>
    <xf numFmtId="0" fontId="45" fillId="33" borderId="18" xfId="23" applyFont="1" applyFill="1" applyBorder="1" applyAlignment="1">
      <alignment/>
    </xf>
    <xf numFmtId="0" fontId="45" fillId="33" borderId="19" xfId="23" applyFont="1" applyFill="1" applyBorder="1" applyAlignment="1">
      <alignment horizontal="center"/>
    </xf>
    <xf numFmtId="0" fontId="45" fillId="33" borderId="20" xfId="23" applyFont="1" applyFill="1" applyBorder="1" applyAlignment="1">
      <alignment/>
    </xf>
    <xf numFmtId="0" fontId="45" fillId="33" borderId="21" xfId="23" applyFont="1" applyFill="1" applyBorder="1" applyAlignment="1">
      <alignment horizontal="center"/>
    </xf>
    <xf numFmtId="0" fontId="45" fillId="33" borderId="22" xfId="23" applyFont="1" applyFill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23" fillId="33" borderId="19" xfId="29" applyFont="1" applyFill="1" applyBorder="1" applyAlignment="1">
      <alignment horizontal="center"/>
    </xf>
    <xf numFmtId="0" fontId="23" fillId="33" borderId="20" xfId="29" applyFont="1" applyFill="1" applyBorder="1" applyAlignment="1">
      <alignment/>
    </xf>
    <xf numFmtId="0" fontId="21" fillId="22" borderId="23" xfId="35" applyFont="1" applyBorder="1" applyAlignment="1">
      <alignment horizontal="right"/>
    </xf>
    <xf numFmtId="0" fontId="21" fillId="22" borderId="23" xfId="35" applyFont="1" applyBorder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21" fillId="22" borderId="27" xfId="35" applyFont="1" applyBorder="1" applyAlignment="1">
      <alignment horizontal="right"/>
    </xf>
    <xf numFmtId="0" fontId="21" fillId="22" borderId="28" xfId="35" applyFont="1" applyBorder="1" applyAlignment="1">
      <alignment/>
    </xf>
    <xf numFmtId="0" fontId="50" fillId="22" borderId="23" xfId="35" applyFont="1" applyBorder="1" applyAlignment="1">
      <alignment/>
    </xf>
    <xf numFmtId="0" fontId="50" fillId="22" borderId="23" xfId="35" applyFont="1" applyBorder="1" applyAlignment="1">
      <alignment horizontal="right"/>
    </xf>
    <xf numFmtId="0" fontId="45" fillId="33" borderId="29" xfId="23" applyFont="1" applyFill="1" applyBorder="1" applyAlignment="1">
      <alignment horizontal="center"/>
    </xf>
    <xf numFmtId="0" fontId="19" fillId="33" borderId="14" xfId="23" applyFont="1" applyFill="1" applyBorder="1" applyAlignment="1">
      <alignment/>
    </xf>
    <xf numFmtId="0" fontId="45" fillId="33" borderId="14" xfId="23" applyFont="1" applyFill="1" applyBorder="1" applyAlignment="1">
      <alignment/>
    </xf>
    <xf numFmtId="0" fontId="45" fillId="33" borderId="30" xfId="23" applyFont="1" applyFill="1" applyBorder="1" applyAlignment="1">
      <alignment/>
    </xf>
    <xf numFmtId="0" fontId="23" fillId="33" borderId="17" xfId="29" applyFont="1" applyFill="1" applyBorder="1" applyAlignment="1">
      <alignment horizontal="center"/>
    </xf>
    <xf numFmtId="0" fontId="23" fillId="33" borderId="10" xfId="29" applyFont="1" applyFill="1" applyBorder="1" applyAlignment="1">
      <alignment/>
    </xf>
    <xf numFmtId="0" fontId="23" fillId="33" borderId="18" xfId="29" applyFont="1" applyFill="1" applyBorder="1" applyAlignment="1">
      <alignment/>
    </xf>
    <xf numFmtId="0" fontId="23" fillId="33" borderId="21" xfId="29" applyFont="1" applyFill="1" applyBorder="1" applyAlignment="1">
      <alignment horizontal="center"/>
    </xf>
    <xf numFmtId="0" fontId="23" fillId="33" borderId="12" xfId="29" applyFont="1" applyFill="1" applyBorder="1" applyAlignment="1">
      <alignment/>
    </xf>
    <xf numFmtId="0" fontId="23" fillId="33" borderId="22" xfId="29" applyFont="1" applyFill="1" applyBorder="1" applyAlignment="1">
      <alignment/>
    </xf>
    <xf numFmtId="0" fontId="21" fillId="34" borderId="0" xfId="35" applyFont="1" applyFill="1" applyBorder="1" applyAlignment="1">
      <alignment horizontal="right"/>
    </xf>
    <xf numFmtId="0" fontId="21" fillId="34" borderId="0" xfId="35" applyFont="1" applyFill="1" applyBorder="1" applyAlignment="1">
      <alignment/>
    </xf>
    <xf numFmtId="0" fontId="45" fillId="34" borderId="0" xfId="0" applyFont="1" applyFill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 horizontal="left"/>
    </xf>
    <xf numFmtId="0" fontId="45" fillId="0" borderId="3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21" fillId="20" borderId="34" xfId="33" applyFont="1" applyBorder="1" applyAlignment="1">
      <alignment/>
    </xf>
    <xf numFmtId="0" fontId="21" fillId="20" borderId="35" xfId="33" applyFont="1" applyBorder="1" applyAlignment="1">
      <alignment/>
    </xf>
    <xf numFmtId="0" fontId="21" fillId="20" borderId="36" xfId="33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51" fillId="0" borderId="0" xfId="0" applyFont="1" applyAlignment="1">
      <alignment horizontal="center" wrapText="1"/>
    </xf>
    <xf numFmtId="0" fontId="50" fillId="22" borderId="28" xfId="35" applyFont="1" applyBorder="1" applyAlignment="1">
      <alignment/>
    </xf>
    <xf numFmtId="0" fontId="50" fillId="22" borderId="27" xfId="35" applyFont="1" applyBorder="1" applyAlignment="1">
      <alignment horizontal="right"/>
    </xf>
    <xf numFmtId="0" fontId="21" fillId="22" borderId="37" xfId="35" applyFont="1" applyBorder="1" applyAlignment="1">
      <alignment horizontal="right"/>
    </xf>
    <xf numFmtId="0" fontId="21" fillId="22" borderId="38" xfId="35" applyFont="1" applyBorder="1" applyAlignment="1">
      <alignment horizontal="right"/>
    </xf>
    <xf numFmtId="0" fontId="21" fillId="22" borderId="38" xfId="35" applyFont="1" applyBorder="1" applyAlignment="1">
      <alignment/>
    </xf>
    <xf numFmtId="0" fontId="21" fillId="22" borderId="39" xfId="35" applyFont="1" applyBorder="1" applyAlignment="1">
      <alignment/>
    </xf>
    <xf numFmtId="0" fontId="52" fillId="20" borderId="40" xfId="33" applyFont="1" applyBorder="1" applyAlignment="1">
      <alignment horizontal="center" vertical="center" wrapText="1"/>
    </xf>
    <xf numFmtId="0" fontId="52" fillId="20" borderId="41" xfId="33" applyFont="1" applyBorder="1" applyAlignment="1">
      <alignment horizontal="center" vertical="center" wrapText="1"/>
    </xf>
    <xf numFmtId="0" fontId="52" fillId="20" borderId="42" xfId="33" applyFont="1" applyBorder="1" applyAlignment="1">
      <alignment horizontal="center" vertical="center" wrapText="1"/>
    </xf>
    <xf numFmtId="0" fontId="21" fillId="20" borderId="43" xfId="33" applyFont="1" applyBorder="1" applyAlignment="1">
      <alignment horizontal="right"/>
    </xf>
    <xf numFmtId="0" fontId="21" fillId="20" borderId="44" xfId="33" applyFont="1" applyBorder="1" applyAlignment="1">
      <alignment horizontal="right"/>
    </xf>
    <xf numFmtId="0" fontId="52" fillId="34" borderId="0" xfId="33" applyFont="1" applyFill="1" applyBorder="1" applyAlignment="1">
      <alignment vertical="center" wrapText="1"/>
    </xf>
    <xf numFmtId="0" fontId="21" fillId="34" borderId="0" xfId="33" applyFont="1" applyFill="1" applyBorder="1" applyAlignment="1">
      <alignment/>
    </xf>
    <xf numFmtId="0" fontId="45" fillId="2" borderId="11" xfId="0" applyFont="1" applyFill="1" applyBorder="1" applyAlignment="1">
      <alignment/>
    </xf>
    <xf numFmtId="0" fontId="45" fillId="2" borderId="32" xfId="0" applyFont="1" applyFill="1" applyBorder="1" applyAlignment="1">
      <alignment/>
    </xf>
    <xf numFmtId="0" fontId="45" fillId="2" borderId="45" xfId="0" applyFont="1" applyFill="1" applyBorder="1" applyAlignment="1">
      <alignment/>
    </xf>
    <xf numFmtId="0" fontId="45" fillId="2" borderId="4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466725</xdr:colOff>
      <xdr:row>2</xdr:row>
      <xdr:rowOff>76200</xdr:rowOff>
    </xdr:to>
    <xdr:pic>
      <xdr:nvPicPr>
        <xdr:cNvPr id="1" name="Picture 2" descr="http://www.lad.gov.lv/files/lad_arzuzr_kras_6115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65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K647" sqref="K647"/>
    </sheetView>
  </sheetViews>
  <sheetFormatPr defaultColWidth="15.7109375" defaultRowHeight="16.5" customHeight="1"/>
  <cols>
    <col min="1" max="1" width="9.00390625" style="2" customWidth="1"/>
    <col min="2" max="2" width="15.421875" style="1" customWidth="1"/>
    <col min="3" max="3" width="16.28125" style="1" bestFit="1" customWidth="1"/>
    <col min="4" max="6" width="11.421875" style="1" customWidth="1"/>
    <col min="7" max="7" width="12.140625" style="1" customWidth="1"/>
    <col min="8" max="16384" width="15.7109375" style="1" customWidth="1"/>
  </cols>
  <sheetData>
    <row r="4" spans="1:7" ht="16.5" customHeight="1" thickBot="1">
      <c r="A4" s="22" t="s">
        <v>131</v>
      </c>
      <c r="B4" s="22"/>
      <c r="C4" s="22"/>
      <c r="D4" s="22"/>
      <c r="E4" s="22"/>
      <c r="F4" s="22"/>
      <c r="G4" s="22"/>
    </row>
    <row r="5" spans="1:7" ht="16.5" customHeight="1">
      <c r="A5" s="21" t="s">
        <v>132</v>
      </c>
      <c r="B5" s="21"/>
      <c r="C5" s="21"/>
      <c r="D5" s="21"/>
      <c r="E5" s="21"/>
      <c r="F5" s="21"/>
      <c r="G5" s="21"/>
    </row>
    <row r="6" spans="1:7" ht="16.5" customHeight="1">
      <c r="A6" s="21" t="s">
        <v>133</v>
      </c>
      <c r="B6" s="21"/>
      <c r="C6" s="21"/>
      <c r="D6" s="21"/>
      <c r="E6" s="21"/>
      <c r="F6" s="21"/>
      <c r="G6" s="21"/>
    </row>
    <row r="8" spans="1:7" ht="16.5" customHeight="1">
      <c r="A8" s="75" t="s">
        <v>127</v>
      </c>
      <c r="B8" s="75"/>
      <c r="C8" s="75"/>
      <c r="D8" s="75"/>
      <c r="E8" s="75"/>
      <c r="F8" s="75"/>
      <c r="G8" s="75"/>
    </row>
    <row r="9" spans="1:9" ht="16.5" customHeight="1" thickBot="1">
      <c r="A9" s="73" t="s">
        <v>135</v>
      </c>
      <c r="B9" s="73"/>
      <c r="C9" s="73"/>
      <c r="D9" s="73"/>
      <c r="E9" s="73"/>
      <c r="F9" s="73"/>
      <c r="G9" s="73"/>
      <c r="H9" s="74"/>
      <c r="I9" s="74"/>
    </row>
    <row r="10" spans="1:7" ht="16.5" customHeight="1">
      <c r="A10" s="41" t="s">
        <v>0</v>
      </c>
      <c r="B10" s="42" t="s">
        <v>1</v>
      </c>
      <c r="C10" s="42" t="s">
        <v>129</v>
      </c>
      <c r="D10" s="43" t="s">
        <v>130</v>
      </c>
      <c r="E10" s="43"/>
      <c r="F10" s="43"/>
      <c r="G10" s="44"/>
    </row>
    <row r="11" spans="1:7" s="3" customFormat="1" ht="33.75" customHeight="1">
      <c r="A11" s="45"/>
      <c r="B11" s="39"/>
      <c r="C11" s="39"/>
      <c r="D11" s="40" t="s">
        <v>123</v>
      </c>
      <c r="E11" s="40" t="s">
        <v>2</v>
      </c>
      <c r="F11" s="40" t="s">
        <v>3</v>
      </c>
      <c r="G11" s="46" t="s">
        <v>128</v>
      </c>
    </row>
    <row r="12" spans="1:7" ht="16.5" customHeight="1">
      <c r="A12" s="23">
        <v>604300</v>
      </c>
      <c r="B12" s="4" t="s">
        <v>4</v>
      </c>
      <c r="C12" s="5" t="s">
        <v>5</v>
      </c>
      <c r="D12" s="5">
        <v>3987.07</v>
      </c>
      <c r="E12" s="5">
        <v>1689.37</v>
      </c>
      <c r="F12" s="5">
        <v>123.36</v>
      </c>
      <c r="G12" s="24">
        <v>9.01</v>
      </c>
    </row>
    <row r="13" spans="1:7" ht="16.5" customHeight="1">
      <c r="A13" s="25">
        <v>604300</v>
      </c>
      <c r="B13" s="6" t="s">
        <v>4</v>
      </c>
      <c r="C13" s="7" t="s">
        <v>7</v>
      </c>
      <c r="D13" s="7">
        <v>4175.34</v>
      </c>
      <c r="E13" s="7">
        <v>1269.27</v>
      </c>
      <c r="F13" s="7">
        <v>35.4</v>
      </c>
      <c r="G13" s="26">
        <v>5.8</v>
      </c>
    </row>
    <row r="14" spans="1:7" ht="16.5" customHeight="1">
      <c r="A14" s="25">
        <v>604300</v>
      </c>
      <c r="B14" s="6" t="s">
        <v>4</v>
      </c>
      <c r="C14" s="7" t="s">
        <v>6</v>
      </c>
      <c r="D14" s="7">
        <v>3696.3</v>
      </c>
      <c r="E14" s="7">
        <v>722.12</v>
      </c>
      <c r="F14" s="7">
        <v>0</v>
      </c>
      <c r="G14" s="26">
        <v>0</v>
      </c>
    </row>
    <row r="15" spans="1:7" ht="16.5" customHeight="1">
      <c r="A15" s="27">
        <v>604300</v>
      </c>
      <c r="B15" s="8" t="s">
        <v>4</v>
      </c>
      <c r="C15" s="9" t="s">
        <v>8</v>
      </c>
      <c r="D15" s="9">
        <v>419.1</v>
      </c>
      <c r="E15" s="9">
        <v>0</v>
      </c>
      <c r="F15" s="9">
        <v>0</v>
      </c>
      <c r="G15" s="28">
        <v>0</v>
      </c>
    </row>
    <row r="16" spans="1:7" s="10" customFormat="1" ht="16.5" customHeight="1">
      <c r="A16" s="47" t="s">
        <v>124</v>
      </c>
      <c r="B16" s="37"/>
      <c r="C16" s="37"/>
      <c r="D16" s="38">
        <f>SUM(D12:D15)</f>
        <v>12277.81</v>
      </c>
      <c r="E16" s="38">
        <f>SUM(E12:E15)</f>
        <v>3680.7599999999998</v>
      </c>
      <c r="F16" s="38">
        <f>SUM(F12:F15)</f>
        <v>158.76</v>
      </c>
      <c r="G16" s="48">
        <f>SUM(G12:G15)</f>
        <v>14.809999999999999</v>
      </c>
    </row>
    <row r="17" spans="1:7" ht="16.5" customHeight="1">
      <c r="A17" s="29">
        <v>320200</v>
      </c>
      <c r="B17" s="11" t="s">
        <v>9</v>
      </c>
      <c r="C17" s="11" t="s">
        <v>5</v>
      </c>
      <c r="D17" s="11">
        <v>840.07</v>
      </c>
      <c r="E17" s="11">
        <v>69.99</v>
      </c>
      <c r="F17" s="11">
        <v>40.74</v>
      </c>
      <c r="G17" s="30">
        <v>3.5</v>
      </c>
    </row>
    <row r="18" spans="1:7" ht="16.5" customHeight="1">
      <c r="A18" s="31">
        <v>320200</v>
      </c>
      <c r="B18" s="12" t="s">
        <v>9</v>
      </c>
      <c r="C18" s="12" t="s">
        <v>7</v>
      </c>
      <c r="D18" s="12">
        <v>656.74</v>
      </c>
      <c r="E18" s="12">
        <v>15.77</v>
      </c>
      <c r="F18" s="12">
        <v>18.4</v>
      </c>
      <c r="G18" s="32">
        <v>0</v>
      </c>
    </row>
    <row r="19" spans="1:7" ht="16.5" customHeight="1">
      <c r="A19" s="31">
        <v>320200</v>
      </c>
      <c r="B19" s="12" t="s">
        <v>9</v>
      </c>
      <c r="C19" s="12" t="s">
        <v>6</v>
      </c>
      <c r="D19" s="12">
        <v>1515.34</v>
      </c>
      <c r="E19" s="12">
        <v>23.2</v>
      </c>
      <c r="F19" s="12">
        <v>21.9</v>
      </c>
      <c r="G19" s="32">
        <v>12.4</v>
      </c>
    </row>
    <row r="20" spans="1:7" ht="16.5" customHeight="1">
      <c r="A20" s="33">
        <v>320200</v>
      </c>
      <c r="B20" s="13" t="s">
        <v>9</v>
      </c>
      <c r="C20" s="13" t="s">
        <v>8</v>
      </c>
      <c r="D20" s="13">
        <v>88.6</v>
      </c>
      <c r="E20" s="13">
        <v>0</v>
      </c>
      <c r="F20" s="13">
        <v>0</v>
      </c>
      <c r="G20" s="34">
        <v>0</v>
      </c>
    </row>
    <row r="21" spans="1:7" ht="16.5" customHeight="1">
      <c r="A21" s="47" t="s">
        <v>124</v>
      </c>
      <c r="B21" s="37"/>
      <c r="C21" s="37"/>
      <c r="D21" s="38">
        <f>SUM(D17:D20)</f>
        <v>3100.7499999999995</v>
      </c>
      <c r="E21" s="38">
        <f>SUM(E17:E20)</f>
        <v>108.96</v>
      </c>
      <c r="F21" s="38">
        <f>SUM(F17:F20)</f>
        <v>81.03999999999999</v>
      </c>
      <c r="G21" s="48">
        <f>SUM(G17:G20)</f>
        <v>15.9</v>
      </c>
    </row>
    <row r="22" spans="1:7" ht="16.5" customHeight="1">
      <c r="A22" s="23">
        <v>640600</v>
      </c>
      <c r="B22" s="4" t="s">
        <v>10</v>
      </c>
      <c r="C22" s="5" t="s">
        <v>5</v>
      </c>
      <c r="D22" s="5">
        <v>2789.74</v>
      </c>
      <c r="E22" s="5">
        <v>444.11</v>
      </c>
      <c r="F22" s="5">
        <v>41.3</v>
      </c>
      <c r="G22" s="24">
        <v>5.01</v>
      </c>
    </row>
    <row r="23" spans="1:7" ht="16.5" customHeight="1">
      <c r="A23" s="25">
        <v>640600</v>
      </c>
      <c r="B23" s="6" t="s">
        <v>10</v>
      </c>
      <c r="C23" s="7" t="s">
        <v>7</v>
      </c>
      <c r="D23" s="7">
        <v>4224.3</v>
      </c>
      <c r="E23" s="7">
        <v>634.66</v>
      </c>
      <c r="F23" s="7">
        <v>26.72</v>
      </c>
      <c r="G23" s="26">
        <v>5.4</v>
      </c>
    </row>
    <row r="24" spans="1:7" ht="16.5" customHeight="1">
      <c r="A24" s="25">
        <v>640600</v>
      </c>
      <c r="B24" s="6" t="s">
        <v>10</v>
      </c>
      <c r="C24" s="7" t="s">
        <v>6</v>
      </c>
      <c r="D24" s="7">
        <v>16384.2</v>
      </c>
      <c r="E24" s="7">
        <v>965.65</v>
      </c>
      <c r="F24" s="7">
        <v>158.03</v>
      </c>
      <c r="G24" s="26">
        <v>0</v>
      </c>
    </row>
    <row r="25" spans="1:7" ht="16.5" customHeight="1">
      <c r="A25" s="25">
        <v>640600</v>
      </c>
      <c r="B25" s="6" t="s">
        <v>10</v>
      </c>
      <c r="C25" s="7" t="s">
        <v>8</v>
      </c>
      <c r="D25" s="7">
        <v>1750</v>
      </c>
      <c r="E25" s="7">
        <v>159.27</v>
      </c>
      <c r="F25" s="7">
        <v>0</v>
      </c>
      <c r="G25" s="26">
        <v>0</v>
      </c>
    </row>
    <row r="26" spans="1:7" ht="16.5" customHeight="1">
      <c r="A26" s="27">
        <v>640600</v>
      </c>
      <c r="B26" s="8" t="s">
        <v>10</v>
      </c>
      <c r="C26" s="9" t="s">
        <v>11</v>
      </c>
      <c r="D26" s="9">
        <v>590.93</v>
      </c>
      <c r="E26" s="9">
        <v>0</v>
      </c>
      <c r="F26" s="9">
        <v>101</v>
      </c>
      <c r="G26" s="28">
        <v>0</v>
      </c>
    </row>
    <row r="27" spans="1:7" ht="16.5" customHeight="1">
      <c r="A27" s="47" t="s">
        <v>124</v>
      </c>
      <c r="B27" s="37"/>
      <c r="C27" s="37"/>
      <c r="D27" s="38">
        <f>SUM(D22:D26)</f>
        <v>25739.170000000002</v>
      </c>
      <c r="E27" s="38">
        <f>SUM(E22:E26)</f>
        <v>2203.69</v>
      </c>
      <c r="F27" s="38">
        <f>SUM(F22:F26)</f>
        <v>327.05</v>
      </c>
      <c r="G27" s="48">
        <f>SUM(G22:G26)</f>
        <v>10.41</v>
      </c>
    </row>
    <row r="28" spans="1:7" ht="16.5" customHeight="1">
      <c r="A28" s="29">
        <v>560800</v>
      </c>
      <c r="B28" s="11" t="s">
        <v>12</v>
      </c>
      <c r="C28" s="11" t="s">
        <v>5</v>
      </c>
      <c r="D28" s="11">
        <v>1644.64</v>
      </c>
      <c r="E28" s="11">
        <v>274.57</v>
      </c>
      <c r="F28" s="11">
        <v>18.1</v>
      </c>
      <c r="G28" s="30">
        <v>2.14</v>
      </c>
    </row>
    <row r="29" spans="1:7" ht="16.5" customHeight="1">
      <c r="A29" s="31">
        <v>560800</v>
      </c>
      <c r="B29" s="12" t="s">
        <v>12</v>
      </c>
      <c r="C29" s="12" t="s">
        <v>7</v>
      </c>
      <c r="D29" s="12">
        <v>2253.54</v>
      </c>
      <c r="E29" s="12">
        <v>262.2</v>
      </c>
      <c r="F29" s="12">
        <v>0</v>
      </c>
      <c r="G29" s="32">
        <v>0</v>
      </c>
    </row>
    <row r="30" spans="1:7" ht="16.5" customHeight="1">
      <c r="A30" s="31">
        <v>560800</v>
      </c>
      <c r="B30" s="12" t="s">
        <v>12</v>
      </c>
      <c r="C30" s="12" t="s">
        <v>6</v>
      </c>
      <c r="D30" s="12">
        <v>6688.63</v>
      </c>
      <c r="E30" s="12">
        <v>620.88</v>
      </c>
      <c r="F30" s="12">
        <v>0</v>
      </c>
      <c r="G30" s="32">
        <v>0</v>
      </c>
    </row>
    <row r="31" spans="1:7" ht="16.5" customHeight="1">
      <c r="A31" s="31">
        <v>560800</v>
      </c>
      <c r="B31" s="12" t="s">
        <v>12</v>
      </c>
      <c r="C31" s="12" t="s">
        <v>8</v>
      </c>
      <c r="D31" s="12">
        <v>597.1</v>
      </c>
      <c r="E31" s="12">
        <v>80.9</v>
      </c>
      <c r="F31" s="12">
        <v>0</v>
      </c>
      <c r="G31" s="32">
        <v>0</v>
      </c>
    </row>
    <row r="32" spans="1:7" ht="16.5" customHeight="1">
      <c r="A32" s="31">
        <v>560800</v>
      </c>
      <c r="B32" s="12" t="s">
        <v>12</v>
      </c>
      <c r="C32" s="12" t="s">
        <v>11</v>
      </c>
      <c r="D32" s="12">
        <v>686.6</v>
      </c>
      <c r="E32" s="12">
        <v>0</v>
      </c>
      <c r="F32" s="12">
        <v>0</v>
      </c>
      <c r="G32" s="32">
        <v>0</v>
      </c>
    </row>
    <row r="33" spans="1:7" ht="16.5" customHeight="1">
      <c r="A33" s="33">
        <v>560800</v>
      </c>
      <c r="B33" s="13" t="s">
        <v>12</v>
      </c>
      <c r="C33" s="13" t="s">
        <v>13</v>
      </c>
      <c r="D33" s="13">
        <v>204</v>
      </c>
      <c r="E33" s="13">
        <v>0</v>
      </c>
      <c r="F33" s="13">
        <v>0</v>
      </c>
      <c r="G33" s="34">
        <v>0</v>
      </c>
    </row>
    <row r="34" spans="1:7" ht="16.5" customHeight="1">
      <c r="A34" s="47" t="s">
        <v>124</v>
      </c>
      <c r="B34" s="37"/>
      <c r="C34" s="37"/>
      <c r="D34" s="38">
        <f>SUM(D28:D33)</f>
        <v>12074.510000000002</v>
      </c>
      <c r="E34" s="38">
        <f>SUM(E28:E33)</f>
        <v>1238.5500000000002</v>
      </c>
      <c r="F34" s="38">
        <f>SUM(F28:F33)</f>
        <v>18.1</v>
      </c>
      <c r="G34" s="48">
        <f>SUM(G28:G33)</f>
        <v>2.14</v>
      </c>
    </row>
    <row r="35" spans="1:7" ht="16.5" customHeight="1">
      <c r="A35" s="23">
        <v>661000</v>
      </c>
      <c r="B35" s="4" t="s">
        <v>14</v>
      </c>
      <c r="C35" s="5" t="s">
        <v>5</v>
      </c>
      <c r="D35" s="5">
        <v>1955.07</v>
      </c>
      <c r="E35" s="5">
        <v>358.11</v>
      </c>
      <c r="F35" s="5">
        <v>219.62</v>
      </c>
      <c r="G35" s="24">
        <v>4.4</v>
      </c>
    </row>
    <row r="36" spans="1:7" ht="16.5" customHeight="1">
      <c r="A36" s="25">
        <v>661000</v>
      </c>
      <c r="B36" s="6" t="s">
        <v>14</v>
      </c>
      <c r="C36" s="7" t="s">
        <v>7</v>
      </c>
      <c r="D36" s="7">
        <v>3150.18</v>
      </c>
      <c r="E36" s="7">
        <v>377.03</v>
      </c>
      <c r="F36" s="7">
        <v>319.34</v>
      </c>
      <c r="G36" s="26">
        <v>0</v>
      </c>
    </row>
    <row r="37" spans="1:7" ht="16.5" customHeight="1">
      <c r="A37" s="25">
        <v>661000</v>
      </c>
      <c r="B37" s="6" t="s">
        <v>14</v>
      </c>
      <c r="C37" s="7" t="s">
        <v>6</v>
      </c>
      <c r="D37" s="7">
        <v>9136.18</v>
      </c>
      <c r="E37" s="7">
        <v>761.12</v>
      </c>
      <c r="F37" s="7">
        <v>293.6</v>
      </c>
      <c r="G37" s="26">
        <v>17.9</v>
      </c>
    </row>
    <row r="38" spans="1:7" ht="16.5" customHeight="1">
      <c r="A38" s="27">
        <v>661000</v>
      </c>
      <c r="B38" s="8" t="s">
        <v>14</v>
      </c>
      <c r="C38" s="9" t="s">
        <v>8</v>
      </c>
      <c r="D38" s="9">
        <v>1003</v>
      </c>
      <c r="E38" s="9">
        <v>0</v>
      </c>
      <c r="F38" s="9">
        <v>67.43</v>
      </c>
      <c r="G38" s="28">
        <v>0</v>
      </c>
    </row>
    <row r="39" spans="1:7" ht="16.5" customHeight="1">
      <c r="A39" s="47" t="s">
        <v>124</v>
      </c>
      <c r="B39" s="37"/>
      <c r="C39" s="37"/>
      <c r="D39" s="38">
        <f>SUM(D35:D38)</f>
        <v>15244.43</v>
      </c>
      <c r="E39" s="38">
        <f>SUM(E35:E38)</f>
        <v>1496.26</v>
      </c>
      <c r="F39" s="38">
        <f>SUM(F35:F38)</f>
        <v>899.99</v>
      </c>
      <c r="G39" s="48">
        <f>SUM(G35:G38)</f>
        <v>22.299999999999997</v>
      </c>
    </row>
    <row r="40" spans="1:7" ht="16.5" customHeight="1">
      <c r="A40" s="29">
        <v>624200</v>
      </c>
      <c r="B40" s="11" t="s">
        <v>15</v>
      </c>
      <c r="C40" s="11" t="s">
        <v>5</v>
      </c>
      <c r="D40" s="11">
        <v>1164.65</v>
      </c>
      <c r="E40" s="11">
        <v>448.01</v>
      </c>
      <c r="F40" s="11">
        <v>107.23</v>
      </c>
      <c r="G40" s="30">
        <v>0</v>
      </c>
    </row>
    <row r="41" spans="1:7" ht="16.5" customHeight="1">
      <c r="A41" s="31">
        <v>624200</v>
      </c>
      <c r="B41" s="12" t="s">
        <v>15</v>
      </c>
      <c r="C41" s="12" t="s">
        <v>7</v>
      </c>
      <c r="D41" s="12">
        <v>1779.05</v>
      </c>
      <c r="E41" s="12">
        <v>358.09</v>
      </c>
      <c r="F41" s="12">
        <v>18.24</v>
      </c>
      <c r="G41" s="32">
        <v>0</v>
      </c>
    </row>
    <row r="42" spans="1:7" ht="16.5" customHeight="1">
      <c r="A42" s="31">
        <v>624200</v>
      </c>
      <c r="B42" s="12" t="s">
        <v>15</v>
      </c>
      <c r="C42" s="12" t="s">
        <v>6</v>
      </c>
      <c r="D42" s="12">
        <v>1935.37</v>
      </c>
      <c r="E42" s="12">
        <v>249.22</v>
      </c>
      <c r="F42" s="12">
        <v>81.92</v>
      </c>
      <c r="G42" s="32">
        <v>0</v>
      </c>
    </row>
    <row r="43" spans="1:7" ht="16.5" customHeight="1">
      <c r="A43" s="31">
        <v>624200</v>
      </c>
      <c r="B43" s="12" t="s">
        <v>15</v>
      </c>
      <c r="C43" s="12" t="s">
        <v>8</v>
      </c>
      <c r="D43" s="12">
        <v>254.77</v>
      </c>
      <c r="E43" s="12">
        <v>0</v>
      </c>
      <c r="F43" s="12">
        <v>0</v>
      </c>
      <c r="G43" s="32">
        <v>0</v>
      </c>
    </row>
    <row r="44" spans="1:7" ht="16.5" customHeight="1">
      <c r="A44" s="33">
        <v>624200</v>
      </c>
      <c r="B44" s="13" t="s">
        <v>15</v>
      </c>
      <c r="C44" s="13" t="s">
        <v>11</v>
      </c>
      <c r="D44" s="13">
        <v>0</v>
      </c>
      <c r="E44" s="13">
        <v>228.03</v>
      </c>
      <c r="F44" s="13">
        <v>0</v>
      </c>
      <c r="G44" s="34">
        <v>0</v>
      </c>
    </row>
    <row r="45" spans="1:7" s="10" customFormat="1" ht="16.5" customHeight="1">
      <c r="A45" s="47" t="s">
        <v>124</v>
      </c>
      <c r="B45" s="37"/>
      <c r="C45" s="37"/>
      <c r="D45" s="38">
        <f>SUM(D40:D44)</f>
        <v>5133.84</v>
      </c>
      <c r="E45" s="38">
        <f>SUM(E40:E44)</f>
        <v>1283.35</v>
      </c>
      <c r="F45" s="38">
        <f>SUM(F40:F44)</f>
        <v>207.39</v>
      </c>
      <c r="G45" s="48">
        <f>SUM(G40:G44)</f>
        <v>0</v>
      </c>
    </row>
    <row r="46" spans="1:7" ht="16.5" customHeight="1">
      <c r="A46" s="23">
        <v>360200</v>
      </c>
      <c r="B46" s="4" t="s">
        <v>16</v>
      </c>
      <c r="C46" s="5" t="s">
        <v>5</v>
      </c>
      <c r="D46" s="5">
        <v>8507.94</v>
      </c>
      <c r="E46" s="5">
        <v>2714.09</v>
      </c>
      <c r="F46" s="5">
        <v>416</v>
      </c>
      <c r="G46" s="24">
        <v>1.3</v>
      </c>
    </row>
    <row r="47" spans="1:7" ht="16.5" customHeight="1">
      <c r="A47" s="25">
        <v>360200</v>
      </c>
      <c r="B47" s="6" t="s">
        <v>16</v>
      </c>
      <c r="C47" s="7" t="s">
        <v>7</v>
      </c>
      <c r="D47" s="7">
        <v>11000.41</v>
      </c>
      <c r="E47" s="7">
        <v>3131.39</v>
      </c>
      <c r="F47" s="7">
        <v>226.65</v>
      </c>
      <c r="G47" s="26">
        <v>12.7</v>
      </c>
    </row>
    <row r="48" spans="1:7" ht="16.5" customHeight="1">
      <c r="A48" s="25">
        <v>360200</v>
      </c>
      <c r="B48" s="6" t="s">
        <v>16</v>
      </c>
      <c r="C48" s="7" t="s">
        <v>6</v>
      </c>
      <c r="D48" s="7">
        <v>17259.33</v>
      </c>
      <c r="E48" s="7">
        <v>4060.7</v>
      </c>
      <c r="F48" s="7">
        <v>94.51</v>
      </c>
      <c r="G48" s="26">
        <v>0</v>
      </c>
    </row>
    <row r="49" spans="1:7" ht="16.5" customHeight="1">
      <c r="A49" s="25">
        <v>360200</v>
      </c>
      <c r="B49" s="6" t="s">
        <v>16</v>
      </c>
      <c r="C49" s="7" t="s">
        <v>8</v>
      </c>
      <c r="D49" s="7">
        <v>573.14</v>
      </c>
      <c r="E49" s="7">
        <v>155.3</v>
      </c>
      <c r="F49" s="7">
        <v>0</v>
      </c>
      <c r="G49" s="26">
        <v>0</v>
      </c>
    </row>
    <row r="50" spans="1:7" ht="16.5" customHeight="1">
      <c r="A50" s="27">
        <v>360200</v>
      </c>
      <c r="B50" s="8" t="s">
        <v>16</v>
      </c>
      <c r="C50" s="9" t="s">
        <v>11</v>
      </c>
      <c r="D50" s="9">
        <v>105.7</v>
      </c>
      <c r="E50" s="9">
        <v>0</v>
      </c>
      <c r="F50" s="9">
        <v>0</v>
      </c>
      <c r="G50" s="28">
        <v>0</v>
      </c>
    </row>
    <row r="51" spans="1:7" ht="16.5" customHeight="1">
      <c r="A51" s="47" t="s">
        <v>124</v>
      </c>
      <c r="B51" s="37"/>
      <c r="C51" s="37"/>
      <c r="D51" s="38">
        <f>SUM(D46:D50)</f>
        <v>37446.52</v>
      </c>
      <c r="E51" s="38">
        <f>SUM(E46:E50)</f>
        <v>10061.48</v>
      </c>
      <c r="F51" s="38">
        <f>SUM(F46:F50)</f>
        <v>737.16</v>
      </c>
      <c r="G51" s="48">
        <f>SUM(G46:G50)</f>
        <v>14</v>
      </c>
    </row>
    <row r="52" spans="1:7" ht="16.5" customHeight="1">
      <c r="A52" s="29">
        <v>424701</v>
      </c>
      <c r="B52" s="11" t="s">
        <v>17</v>
      </c>
      <c r="C52" s="11" t="s">
        <v>5</v>
      </c>
      <c r="D52" s="11">
        <v>2687.07</v>
      </c>
      <c r="E52" s="11">
        <v>1068.85</v>
      </c>
      <c r="F52" s="11">
        <v>276.73</v>
      </c>
      <c r="G52" s="30">
        <v>0</v>
      </c>
    </row>
    <row r="53" spans="1:7" ht="16.5" customHeight="1">
      <c r="A53" s="31">
        <v>424701</v>
      </c>
      <c r="B53" s="12" t="s">
        <v>17</v>
      </c>
      <c r="C53" s="12" t="s">
        <v>7</v>
      </c>
      <c r="D53" s="12">
        <v>4213.51</v>
      </c>
      <c r="E53" s="12">
        <v>1390.16</v>
      </c>
      <c r="F53" s="12">
        <v>305.33</v>
      </c>
      <c r="G53" s="32">
        <v>0</v>
      </c>
    </row>
    <row r="54" spans="1:7" ht="16.5" customHeight="1">
      <c r="A54" s="31">
        <v>424701</v>
      </c>
      <c r="B54" s="12" t="s">
        <v>17</v>
      </c>
      <c r="C54" s="12" t="s">
        <v>6</v>
      </c>
      <c r="D54" s="12">
        <v>7881.07</v>
      </c>
      <c r="E54" s="12">
        <v>2151.78</v>
      </c>
      <c r="F54" s="12">
        <v>441.9</v>
      </c>
      <c r="G54" s="32">
        <v>0</v>
      </c>
    </row>
    <row r="55" spans="1:7" ht="16.5" customHeight="1">
      <c r="A55" s="33">
        <v>424701</v>
      </c>
      <c r="B55" s="13" t="s">
        <v>17</v>
      </c>
      <c r="C55" s="13" t="s">
        <v>8</v>
      </c>
      <c r="D55" s="13">
        <v>217.5</v>
      </c>
      <c r="E55" s="13">
        <v>101.5</v>
      </c>
      <c r="F55" s="13">
        <v>0</v>
      </c>
      <c r="G55" s="34">
        <v>0</v>
      </c>
    </row>
    <row r="56" spans="1:7" s="10" customFormat="1" ht="16.5" customHeight="1">
      <c r="A56" s="47" t="s">
        <v>124</v>
      </c>
      <c r="B56" s="37"/>
      <c r="C56" s="37"/>
      <c r="D56" s="38">
        <f>SUM(D52:D55)</f>
        <v>14999.15</v>
      </c>
      <c r="E56" s="38">
        <f>SUM(E52:E55)</f>
        <v>4712.290000000001</v>
      </c>
      <c r="F56" s="38">
        <f>SUM(F52:F55)</f>
        <v>1023.9599999999999</v>
      </c>
      <c r="G56" s="48">
        <f>SUM(G52:G55)</f>
        <v>0</v>
      </c>
    </row>
    <row r="57" spans="1:7" ht="16.5" customHeight="1">
      <c r="A57" s="23">
        <v>360800</v>
      </c>
      <c r="B57" s="4" t="s">
        <v>18</v>
      </c>
      <c r="C57" s="5" t="s">
        <v>5</v>
      </c>
      <c r="D57" s="5">
        <v>2306.17</v>
      </c>
      <c r="E57" s="5">
        <v>427.4</v>
      </c>
      <c r="F57" s="5">
        <v>88.75</v>
      </c>
      <c r="G57" s="24">
        <v>0</v>
      </c>
    </row>
    <row r="58" spans="1:7" ht="16.5" customHeight="1">
      <c r="A58" s="25">
        <v>360800</v>
      </c>
      <c r="B58" s="6" t="s">
        <v>18</v>
      </c>
      <c r="C58" s="7" t="s">
        <v>7</v>
      </c>
      <c r="D58" s="7">
        <v>2589.99</v>
      </c>
      <c r="E58" s="7">
        <v>467.27</v>
      </c>
      <c r="F58" s="7">
        <v>73.21</v>
      </c>
      <c r="G58" s="26">
        <v>0</v>
      </c>
    </row>
    <row r="59" spans="1:7" ht="16.5" customHeight="1">
      <c r="A59" s="25">
        <v>360800</v>
      </c>
      <c r="B59" s="6" t="s">
        <v>18</v>
      </c>
      <c r="C59" s="7" t="s">
        <v>6</v>
      </c>
      <c r="D59" s="7">
        <v>7125.56</v>
      </c>
      <c r="E59" s="7">
        <v>760.11</v>
      </c>
      <c r="F59" s="7">
        <v>57.91</v>
      </c>
      <c r="G59" s="26">
        <v>0</v>
      </c>
    </row>
    <row r="60" spans="1:7" ht="16.5" customHeight="1">
      <c r="A60" s="25">
        <v>360800</v>
      </c>
      <c r="B60" s="6" t="s">
        <v>18</v>
      </c>
      <c r="C60" s="7" t="s">
        <v>8</v>
      </c>
      <c r="D60" s="7">
        <v>707.1</v>
      </c>
      <c r="E60" s="7">
        <v>51.8</v>
      </c>
      <c r="F60" s="7">
        <v>0</v>
      </c>
      <c r="G60" s="26">
        <v>0</v>
      </c>
    </row>
    <row r="61" spans="1:7" ht="16.5" customHeight="1">
      <c r="A61" s="25">
        <v>360800</v>
      </c>
      <c r="B61" s="6" t="s">
        <v>18</v>
      </c>
      <c r="C61" s="7" t="s">
        <v>11</v>
      </c>
      <c r="D61" s="7">
        <v>152.81</v>
      </c>
      <c r="E61" s="7">
        <v>0</v>
      </c>
      <c r="F61" s="7">
        <v>0</v>
      </c>
      <c r="G61" s="26">
        <v>0</v>
      </c>
    </row>
    <row r="62" spans="1:7" ht="16.5" customHeight="1">
      <c r="A62" s="27">
        <v>360800</v>
      </c>
      <c r="B62" s="8" t="s">
        <v>18</v>
      </c>
      <c r="C62" s="9" t="s">
        <v>13</v>
      </c>
      <c r="D62" s="9">
        <v>204.54</v>
      </c>
      <c r="E62" s="9">
        <v>0</v>
      </c>
      <c r="F62" s="9">
        <v>0</v>
      </c>
      <c r="G62" s="28">
        <v>0</v>
      </c>
    </row>
    <row r="63" spans="1:7" ht="16.5" customHeight="1">
      <c r="A63" s="47" t="s">
        <v>124</v>
      </c>
      <c r="B63" s="37"/>
      <c r="C63" s="37"/>
      <c r="D63" s="38">
        <f>SUM(D57:D62)</f>
        <v>13086.170000000002</v>
      </c>
      <c r="E63" s="38">
        <f>SUM(E57:E62)</f>
        <v>1706.58</v>
      </c>
      <c r="F63" s="38">
        <f>SUM(F57:F62)</f>
        <v>219.86999999999998</v>
      </c>
      <c r="G63" s="48">
        <f>SUM(G57:G62)</f>
        <v>0</v>
      </c>
    </row>
    <row r="64" spans="1:7" ht="16.5" customHeight="1">
      <c r="A64" s="29">
        <v>460800</v>
      </c>
      <c r="B64" s="11" t="s">
        <v>19</v>
      </c>
      <c r="C64" s="11" t="s">
        <v>5</v>
      </c>
      <c r="D64" s="11">
        <v>1858.89</v>
      </c>
      <c r="E64" s="11">
        <v>466.06</v>
      </c>
      <c r="F64" s="11">
        <v>50.78</v>
      </c>
      <c r="G64" s="30">
        <v>2.65</v>
      </c>
    </row>
    <row r="65" spans="1:7" ht="16.5" customHeight="1">
      <c r="A65" s="31">
        <v>460800</v>
      </c>
      <c r="B65" s="12" t="s">
        <v>19</v>
      </c>
      <c r="C65" s="12" t="s">
        <v>7</v>
      </c>
      <c r="D65" s="12">
        <v>2971.83</v>
      </c>
      <c r="E65" s="12">
        <v>491.07</v>
      </c>
      <c r="F65" s="12">
        <v>73.35</v>
      </c>
      <c r="G65" s="32">
        <v>0</v>
      </c>
    </row>
    <row r="66" spans="1:7" ht="16.5" customHeight="1">
      <c r="A66" s="31">
        <v>460800</v>
      </c>
      <c r="B66" s="12" t="s">
        <v>19</v>
      </c>
      <c r="C66" s="12" t="s">
        <v>6</v>
      </c>
      <c r="D66" s="12">
        <v>14780.69</v>
      </c>
      <c r="E66" s="12">
        <v>1669.93</v>
      </c>
      <c r="F66" s="12">
        <v>259.6</v>
      </c>
      <c r="G66" s="32">
        <v>0</v>
      </c>
    </row>
    <row r="67" spans="1:7" ht="16.5" customHeight="1">
      <c r="A67" s="31">
        <v>460800</v>
      </c>
      <c r="B67" s="12" t="s">
        <v>19</v>
      </c>
      <c r="C67" s="12" t="s">
        <v>8</v>
      </c>
      <c r="D67" s="12">
        <v>3123.15</v>
      </c>
      <c r="E67" s="12">
        <v>52.6</v>
      </c>
      <c r="F67" s="12">
        <v>59.3</v>
      </c>
      <c r="G67" s="32">
        <v>53.6</v>
      </c>
    </row>
    <row r="68" spans="1:7" ht="16.5" customHeight="1">
      <c r="A68" s="33">
        <v>460800</v>
      </c>
      <c r="B68" s="13" t="s">
        <v>19</v>
      </c>
      <c r="C68" s="13" t="s">
        <v>11</v>
      </c>
      <c r="D68" s="13">
        <v>296.63</v>
      </c>
      <c r="E68" s="13">
        <v>0</v>
      </c>
      <c r="F68" s="13">
        <v>0</v>
      </c>
      <c r="G68" s="34">
        <v>0</v>
      </c>
    </row>
    <row r="69" spans="1:7" ht="16.5" customHeight="1">
      <c r="A69" s="47" t="s">
        <v>124</v>
      </c>
      <c r="B69" s="37"/>
      <c r="C69" s="37"/>
      <c r="D69" s="38">
        <f>SUM(D64:D68)</f>
        <v>23031.190000000002</v>
      </c>
      <c r="E69" s="38">
        <f>SUM(E64:E68)</f>
        <v>2679.66</v>
      </c>
      <c r="F69" s="38">
        <f>SUM(F64:F68)</f>
        <v>443.03000000000003</v>
      </c>
      <c r="G69" s="48">
        <f>SUM(G64:G68)</f>
        <v>56.25</v>
      </c>
    </row>
    <row r="70" spans="1:7" ht="16.5" customHeight="1">
      <c r="A70" s="23">
        <v>804900</v>
      </c>
      <c r="B70" s="4" t="s">
        <v>20</v>
      </c>
      <c r="C70" s="5" t="s">
        <v>5</v>
      </c>
      <c r="D70" s="5">
        <v>860.49</v>
      </c>
      <c r="E70" s="5">
        <v>869.29</v>
      </c>
      <c r="F70" s="5">
        <v>177.33</v>
      </c>
      <c r="G70" s="24">
        <v>10.8</v>
      </c>
    </row>
    <row r="71" spans="1:7" ht="16.5" customHeight="1">
      <c r="A71" s="25">
        <v>804900</v>
      </c>
      <c r="B71" s="6" t="s">
        <v>20</v>
      </c>
      <c r="C71" s="7" t="s">
        <v>7</v>
      </c>
      <c r="D71" s="7">
        <v>617.96</v>
      </c>
      <c r="E71" s="7">
        <v>576.57</v>
      </c>
      <c r="F71" s="7">
        <v>170.5</v>
      </c>
      <c r="G71" s="26">
        <v>13.47</v>
      </c>
    </row>
    <row r="72" spans="1:7" ht="16.5" customHeight="1">
      <c r="A72" s="25">
        <v>804900</v>
      </c>
      <c r="B72" s="6" t="s">
        <v>20</v>
      </c>
      <c r="C72" s="7" t="s">
        <v>6</v>
      </c>
      <c r="D72" s="7">
        <v>1158.95</v>
      </c>
      <c r="E72" s="7">
        <v>928.15</v>
      </c>
      <c r="F72" s="7">
        <v>85.73</v>
      </c>
      <c r="G72" s="26">
        <v>0</v>
      </c>
    </row>
    <row r="73" spans="1:7" ht="16.5" customHeight="1">
      <c r="A73" s="25">
        <v>804900</v>
      </c>
      <c r="B73" s="6" t="s">
        <v>20</v>
      </c>
      <c r="C73" s="7" t="s">
        <v>8</v>
      </c>
      <c r="D73" s="7">
        <v>212.54</v>
      </c>
      <c r="E73" s="7">
        <v>78.4</v>
      </c>
      <c r="F73" s="7">
        <v>0</v>
      </c>
      <c r="G73" s="26">
        <v>0</v>
      </c>
    </row>
    <row r="74" spans="1:7" ht="16.5" customHeight="1">
      <c r="A74" s="27">
        <v>804900</v>
      </c>
      <c r="B74" s="8" t="s">
        <v>20</v>
      </c>
      <c r="C74" s="9" t="s">
        <v>11</v>
      </c>
      <c r="D74" s="9">
        <v>0</v>
      </c>
      <c r="E74" s="9">
        <v>100.5</v>
      </c>
      <c r="F74" s="9">
        <v>0</v>
      </c>
      <c r="G74" s="28">
        <v>0</v>
      </c>
    </row>
    <row r="75" spans="1:7" ht="16.5" customHeight="1">
      <c r="A75" s="47" t="s">
        <v>124</v>
      </c>
      <c r="B75" s="37"/>
      <c r="C75" s="37"/>
      <c r="D75" s="38">
        <f>SUM(D70:D74)</f>
        <v>2849.94</v>
      </c>
      <c r="E75" s="38">
        <f>SUM(E70:E74)</f>
        <v>2552.9100000000003</v>
      </c>
      <c r="F75" s="38">
        <f>SUM(F70:F74)</f>
        <v>433.56000000000006</v>
      </c>
      <c r="G75" s="48">
        <f>SUM(G70:G74)</f>
        <v>24.270000000000003</v>
      </c>
    </row>
    <row r="76" spans="1:7" ht="16.5" customHeight="1">
      <c r="A76" s="29">
        <v>800600</v>
      </c>
      <c r="B76" s="11" t="s">
        <v>21</v>
      </c>
      <c r="C76" s="11" t="s">
        <v>5</v>
      </c>
      <c r="D76" s="11">
        <v>1140.13</v>
      </c>
      <c r="E76" s="11">
        <v>328.94</v>
      </c>
      <c r="F76" s="11">
        <v>119.77</v>
      </c>
      <c r="G76" s="30">
        <v>21.59</v>
      </c>
    </row>
    <row r="77" spans="1:7" ht="16.5" customHeight="1">
      <c r="A77" s="31">
        <v>800600</v>
      </c>
      <c r="B77" s="12" t="s">
        <v>21</v>
      </c>
      <c r="C77" s="12" t="s">
        <v>7</v>
      </c>
      <c r="D77" s="12">
        <v>1023.08</v>
      </c>
      <c r="E77" s="12">
        <v>223.54</v>
      </c>
      <c r="F77" s="12">
        <v>104.15</v>
      </c>
      <c r="G77" s="32">
        <v>6.75</v>
      </c>
    </row>
    <row r="78" spans="1:7" ht="16.5" customHeight="1">
      <c r="A78" s="31">
        <v>800600</v>
      </c>
      <c r="B78" s="12" t="s">
        <v>21</v>
      </c>
      <c r="C78" s="12" t="s">
        <v>6</v>
      </c>
      <c r="D78" s="12">
        <v>1437.75</v>
      </c>
      <c r="E78" s="12">
        <v>123.29</v>
      </c>
      <c r="F78" s="12">
        <v>55.9</v>
      </c>
      <c r="G78" s="32">
        <v>0</v>
      </c>
    </row>
    <row r="79" spans="1:7" ht="16.5" customHeight="1">
      <c r="A79" s="33">
        <v>800600</v>
      </c>
      <c r="B79" s="13" t="s">
        <v>21</v>
      </c>
      <c r="C79" s="13" t="s">
        <v>8</v>
      </c>
      <c r="D79" s="13">
        <v>55.4</v>
      </c>
      <c r="E79" s="13">
        <v>0</v>
      </c>
      <c r="F79" s="13">
        <v>0</v>
      </c>
      <c r="G79" s="34">
        <v>0</v>
      </c>
    </row>
    <row r="80" spans="1:7" ht="16.5" customHeight="1">
      <c r="A80" s="47" t="s">
        <v>124</v>
      </c>
      <c r="B80" s="37"/>
      <c r="C80" s="37"/>
      <c r="D80" s="38">
        <f>SUM(D76:D79)</f>
        <v>3656.36</v>
      </c>
      <c r="E80" s="38">
        <f>SUM(E76:E79)</f>
        <v>675.77</v>
      </c>
      <c r="F80" s="38">
        <f>SUM(F76:F79)</f>
        <v>279.82</v>
      </c>
      <c r="G80" s="48">
        <f>SUM(G76:G79)</f>
        <v>28.34</v>
      </c>
    </row>
    <row r="81" spans="1:7" ht="16.5" customHeight="1">
      <c r="A81" s="23">
        <v>384400</v>
      </c>
      <c r="B81" s="4" t="s">
        <v>22</v>
      </c>
      <c r="C81" s="5" t="s">
        <v>5</v>
      </c>
      <c r="D81" s="5">
        <v>1252.61</v>
      </c>
      <c r="E81" s="5">
        <v>330.61</v>
      </c>
      <c r="F81" s="5">
        <v>73.8</v>
      </c>
      <c r="G81" s="24">
        <v>1.9</v>
      </c>
    </row>
    <row r="82" spans="1:7" ht="16.5" customHeight="1">
      <c r="A82" s="25">
        <v>384400</v>
      </c>
      <c r="B82" s="6" t="s">
        <v>22</v>
      </c>
      <c r="C82" s="7" t="s">
        <v>7</v>
      </c>
      <c r="D82" s="7">
        <v>1965.39</v>
      </c>
      <c r="E82" s="7">
        <v>201.47</v>
      </c>
      <c r="F82" s="7">
        <v>48.47</v>
      </c>
      <c r="G82" s="26">
        <v>5</v>
      </c>
    </row>
    <row r="83" spans="1:7" ht="16.5" customHeight="1">
      <c r="A83" s="25">
        <v>384400</v>
      </c>
      <c r="B83" s="6" t="s">
        <v>22</v>
      </c>
      <c r="C83" s="7" t="s">
        <v>6</v>
      </c>
      <c r="D83" s="7">
        <v>3498.57</v>
      </c>
      <c r="E83" s="7">
        <v>459.5</v>
      </c>
      <c r="F83" s="7">
        <v>16.6</v>
      </c>
      <c r="G83" s="26">
        <v>0</v>
      </c>
    </row>
    <row r="84" spans="1:7" ht="16.5" customHeight="1">
      <c r="A84" s="25">
        <v>384400</v>
      </c>
      <c r="B84" s="6" t="s">
        <v>22</v>
      </c>
      <c r="C84" s="7" t="s">
        <v>8</v>
      </c>
      <c r="D84" s="7">
        <v>275.5</v>
      </c>
      <c r="E84" s="7">
        <v>283.9</v>
      </c>
      <c r="F84" s="7">
        <v>0</v>
      </c>
      <c r="G84" s="26">
        <v>0</v>
      </c>
    </row>
    <row r="85" spans="1:7" ht="16.5" customHeight="1">
      <c r="A85" s="27">
        <v>384400</v>
      </c>
      <c r="B85" s="8" t="s">
        <v>22</v>
      </c>
      <c r="C85" s="9" t="s">
        <v>11</v>
      </c>
      <c r="D85" s="9">
        <v>625.3</v>
      </c>
      <c r="E85" s="9">
        <v>0</v>
      </c>
      <c r="F85" s="9">
        <v>0</v>
      </c>
      <c r="G85" s="28">
        <v>0</v>
      </c>
    </row>
    <row r="86" spans="1:7" ht="16.5" customHeight="1">
      <c r="A86" s="47" t="s">
        <v>124</v>
      </c>
      <c r="B86" s="37"/>
      <c r="C86" s="37"/>
      <c r="D86" s="38">
        <f>SUM(D81:D85)</f>
        <v>7617.37</v>
      </c>
      <c r="E86" s="38">
        <f>SUM(E81:E85)</f>
        <v>1275.48</v>
      </c>
      <c r="F86" s="38">
        <f>SUM(F81:F85)</f>
        <v>138.87</v>
      </c>
      <c r="G86" s="48">
        <f>SUM(G81:G85)</f>
        <v>6.9</v>
      </c>
    </row>
    <row r="87" spans="1:7" ht="16.5" customHeight="1">
      <c r="A87" s="29">
        <v>380200</v>
      </c>
      <c r="B87" s="11" t="s">
        <v>23</v>
      </c>
      <c r="C87" s="11" t="s">
        <v>5</v>
      </c>
      <c r="D87" s="11">
        <v>7234.82</v>
      </c>
      <c r="E87" s="11">
        <v>1499</v>
      </c>
      <c r="F87" s="11">
        <v>318.6</v>
      </c>
      <c r="G87" s="30">
        <v>1.9</v>
      </c>
    </row>
    <row r="88" spans="1:7" ht="16.5" customHeight="1">
      <c r="A88" s="31">
        <v>380200</v>
      </c>
      <c r="B88" s="12" t="s">
        <v>23</v>
      </c>
      <c r="C88" s="12" t="s">
        <v>7</v>
      </c>
      <c r="D88" s="12">
        <v>10663.95</v>
      </c>
      <c r="E88" s="12">
        <v>1524.91</v>
      </c>
      <c r="F88" s="12">
        <v>218.61</v>
      </c>
      <c r="G88" s="32">
        <v>5.7</v>
      </c>
    </row>
    <row r="89" spans="1:7" ht="16.5" customHeight="1">
      <c r="A89" s="31">
        <v>380200</v>
      </c>
      <c r="B89" s="12" t="s">
        <v>23</v>
      </c>
      <c r="C89" s="12" t="s">
        <v>6</v>
      </c>
      <c r="D89" s="12">
        <v>16239.03</v>
      </c>
      <c r="E89" s="12">
        <v>2237.09</v>
      </c>
      <c r="F89" s="12">
        <v>282.08</v>
      </c>
      <c r="G89" s="32">
        <v>0</v>
      </c>
    </row>
    <row r="90" spans="1:7" ht="16.5" customHeight="1">
      <c r="A90" s="31">
        <v>380200</v>
      </c>
      <c r="B90" s="12" t="s">
        <v>23</v>
      </c>
      <c r="C90" s="12" t="s">
        <v>8</v>
      </c>
      <c r="D90" s="12">
        <v>937.89</v>
      </c>
      <c r="E90" s="12">
        <v>94.79</v>
      </c>
      <c r="F90" s="12">
        <v>72.1</v>
      </c>
      <c r="G90" s="32">
        <v>0</v>
      </c>
    </row>
    <row r="91" spans="1:7" ht="16.5" customHeight="1">
      <c r="A91" s="33">
        <v>380200</v>
      </c>
      <c r="B91" s="13" t="s">
        <v>23</v>
      </c>
      <c r="C91" s="13" t="s">
        <v>11</v>
      </c>
      <c r="D91" s="13">
        <v>215.39</v>
      </c>
      <c r="E91" s="13">
        <v>151.4</v>
      </c>
      <c r="F91" s="13">
        <v>0</v>
      </c>
      <c r="G91" s="34">
        <v>0</v>
      </c>
    </row>
    <row r="92" spans="1:7" ht="16.5" customHeight="1">
      <c r="A92" s="47" t="s">
        <v>124</v>
      </c>
      <c r="B92" s="37"/>
      <c r="C92" s="37"/>
      <c r="D92" s="38">
        <f>SUM(D87:D91)</f>
        <v>35291.08</v>
      </c>
      <c r="E92" s="38">
        <f>SUM(E87:E91)</f>
        <v>5507.19</v>
      </c>
      <c r="F92" s="38">
        <f>SUM(F87:F91)</f>
        <v>891.39</v>
      </c>
      <c r="G92" s="48">
        <f>SUM(G87:G91)</f>
        <v>7.6</v>
      </c>
    </row>
    <row r="93" spans="1:7" ht="16.5" customHeight="1">
      <c r="A93" s="23">
        <v>400200</v>
      </c>
      <c r="B93" s="4" t="s">
        <v>24</v>
      </c>
      <c r="C93" s="5" t="s">
        <v>5</v>
      </c>
      <c r="D93" s="5">
        <v>7384.02</v>
      </c>
      <c r="E93" s="5">
        <v>668.74</v>
      </c>
      <c r="F93" s="5">
        <v>105.21</v>
      </c>
      <c r="G93" s="24">
        <v>6.44</v>
      </c>
    </row>
    <row r="94" spans="1:7" ht="16.5" customHeight="1">
      <c r="A94" s="25">
        <v>400200</v>
      </c>
      <c r="B94" s="6" t="s">
        <v>24</v>
      </c>
      <c r="C94" s="7" t="s">
        <v>7</v>
      </c>
      <c r="D94" s="7">
        <v>8564.02</v>
      </c>
      <c r="E94" s="7">
        <v>493.65</v>
      </c>
      <c r="F94" s="7">
        <v>74.83</v>
      </c>
      <c r="G94" s="26">
        <v>0</v>
      </c>
    </row>
    <row r="95" spans="1:7" ht="16.5" customHeight="1">
      <c r="A95" s="25">
        <v>400200</v>
      </c>
      <c r="B95" s="6" t="s">
        <v>24</v>
      </c>
      <c r="C95" s="7" t="s">
        <v>6</v>
      </c>
      <c r="D95" s="7">
        <v>29624.77</v>
      </c>
      <c r="E95" s="7">
        <v>957.39</v>
      </c>
      <c r="F95" s="7">
        <v>164.68</v>
      </c>
      <c r="G95" s="26">
        <v>0</v>
      </c>
    </row>
    <row r="96" spans="1:7" ht="16.5" customHeight="1">
      <c r="A96" s="25">
        <v>400200</v>
      </c>
      <c r="B96" s="6" t="s">
        <v>24</v>
      </c>
      <c r="C96" s="7" t="s">
        <v>8</v>
      </c>
      <c r="D96" s="7">
        <v>2929.57</v>
      </c>
      <c r="E96" s="7">
        <v>52.9</v>
      </c>
      <c r="F96" s="7">
        <v>0</v>
      </c>
      <c r="G96" s="26">
        <v>0</v>
      </c>
    </row>
    <row r="97" spans="1:7" ht="16.5" customHeight="1">
      <c r="A97" s="27">
        <v>400200</v>
      </c>
      <c r="B97" s="8" t="s">
        <v>24</v>
      </c>
      <c r="C97" s="9" t="s">
        <v>11</v>
      </c>
      <c r="D97" s="9">
        <v>486.31</v>
      </c>
      <c r="E97" s="9">
        <v>0</v>
      </c>
      <c r="F97" s="9">
        <v>0</v>
      </c>
      <c r="G97" s="28">
        <v>0</v>
      </c>
    </row>
    <row r="98" spans="1:7" ht="16.5" customHeight="1">
      <c r="A98" s="47" t="s">
        <v>124</v>
      </c>
      <c r="B98" s="37"/>
      <c r="C98" s="37"/>
      <c r="D98" s="38">
        <f>SUM(D93:D97)</f>
        <v>48988.689999999995</v>
      </c>
      <c r="E98" s="38">
        <f>SUM(E93:E97)</f>
        <v>2172.68</v>
      </c>
      <c r="F98" s="38">
        <f>SUM(F93:F97)</f>
        <v>344.72</v>
      </c>
      <c r="G98" s="48">
        <f>SUM(G93:G97)</f>
        <v>6.44</v>
      </c>
    </row>
    <row r="99" spans="1:7" ht="16.5" customHeight="1">
      <c r="A99" s="29">
        <v>964700</v>
      </c>
      <c r="B99" s="11" t="s">
        <v>25</v>
      </c>
      <c r="C99" s="11" t="s">
        <v>5</v>
      </c>
      <c r="D99" s="11">
        <v>1829.22</v>
      </c>
      <c r="E99" s="11">
        <v>285.47</v>
      </c>
      <c r="F99" s="11">
        <v>46.73</v>
      </c>
      <c r="G99" s="30">
        <v>8.85</v>
      </c>
    </row>
    <row r="100" spans="1:7" ht="16.5" customHeight="1">
      <c r="A100" s="31">
        <v>964700</v>
      </c>
      <c r="B100" s="12" t="s">
        <v>25</v>
      </c>
      <c r="C100" s="12" t="s">
        <v>7</v>
      </c>
      <c r="D100" s="12">
        <v>2098.87</v>
      </c>
      <c r="E100" s="12">
        <v>218.27</v>
      </c>
      <c r="F100" s="12">
        <v>21.3</v>
      </c>
      <c r="G100" s="32">
        <v>0</v>
      </c>
    </row>
    <row r="101" spans="1:7" ht="16.5" customHeight="1">
      <c r="A101" s="31">
        <v>964700</v>
      </c>
      <c r="B101" s="12" t="s">
        <v>25</v>
      </c>
      <c r="C101" s="12" t="s">
        <v>6</v>
      </c>
      <c r="D101" s="12">
        <v>6043.8</v>
      </c>
      <c r="E101" s="12">
        <v>331.52</v>
      </c>
      <c r="F101" s="12">
        <v>93.79</v>
      </c>
      <c r="G101" s="32">
        <v>0</v>
      </c>
    </row>
    <row r="102" spans="1:7" ht="16.5" customHeight="1">
      <c r="A102" s="33">
        <v>964700</v>
      </c>
      <c r="B102" s="13" t="s">
        <v>25</v>
      </c>
      <c r="C102" s="13" t="s">
        <v>8</v>
      </c>
      <c r="D102" s="13">
        <v>567.6</v>
      </c>
      <c r="E102" s="13">
        <v>0</v>
      </c>
      <c r="F102" s="13">
        <v>0</v>
      </c>
      <c r="G102" s="34">
        <v>0</v>
      </c>
    </row>
    <row r="103" spans="1:7" ht="16.5" customHeight="1">
      <c r="A103" s="47" t="s">
        <v>124</v>
      </c>
      <c r="B103" s="37"/>
      <c r="C103" s="37"/>
      <c r="D103" s="49">
        <f>SUM(D99:D102)</f>
        <v>10539.49</v>
      </c>
      <c r="E103" s="49">
        <f>SUM(E99:E102)</f>
        <v>835.26</v>
      </c>
      <c r="F103" s="49">
        <f>SUM(F99:F102)</f>
        <v>161.82</v>
      </c>
      <c r="G103" s="76">
        <f>SUM(G99:G102)</f>
        <v>8.85</v>
      </c>
    </row>
    <row r="104" spans="1:7" ht="16.5" customHeight="1">
      <c r="A104" s="23">
        <v>840601</v>
      </c>
      <c r="B104" s="4" t="s">
        <v>26</v>
      </c>
      <c r="C104" s="5" t="s">
        <v>5</v>
      </c>
      <c r="D104" s="5">
        <v>1272.19</v>
      </c>
      <c r="E104" s="5">
        <v>368.71</v>
      </c>
      <c r="F104" s="5">
        <v>22.9</v>
      </c>
      <c r="G104" s="24">
        <v>11.47</v>
      </c>
    </row>
    <row r="105" spans="1:7" ht="16.5" customHeight="1">
      <c r="A105" s="25">
        <v>840601</v>
      </c>
      <c r="B105" s="6" t="s">
        <v>26</v>
      </c>
      <c r="C105" s="7" t="s">
        <v>7</v>
      </c>
      <c r="D105" s="7">
        <v>2335.08</v>
      </c>
      <c r="E105" s="7">
        <v>483.17</v>
      </c>
      <c r="F105" s="7">
        <v>37.61</v>
      </c>
      <c r="G105" s="26">
        <v>14.95</v>
      </c>
    </row>
    <row r="106" spans="1:7" ht="16.5" customHeight="1">
      <c r="A106" s="25">
        <v>840601</v>
      </c>
      <c r="B106" s="6" t="s">
        <v>26</v>
      </c>
      <c r="C106" s="7" t="s">
        <v>6</v>
      </c>
      <c r="D106" s="7">
        <v>11228.78</v>
      </c>
      <c r="E106" s="7">
        <v>1023.65</v>
      </c>
      <c r="F106" s="7">
        <v>143</v>
      </c>
      <c r="G106" s="26">
        <v>26.38</v>
      </c>
    </row>
    <row r="107" spans="1:7" ht="16.5" customHeight="1">
      <c r="A107" s="25">
        <v>840601</v>
      </c>
      <c r="B107" s="6" t="s">
        <v>26</v>
      </c>
      <c r="C107" s="7" t="s">
        <v>8</v>
      </c>
      <c r="D107" s="7">
        <v>1809.74</v>
      </c>
      <c r="E107" s="7">
        <v>170.66</v>
      </c>
      <c r="F107" s="7">
        <v>0</v>
      </c>
      <c r="G107" s="26">
        <v>0</v>
      </c>
    </row>
    <row r="108" spans="1:7" ht="16.5" customHeight="1">
      <c r="A108" s="27">
        <v>840601</v>
      </c>
      <c r="B108" s="8" t="s">
        <v>26</v>
      </c>
      <c r="C108" s="9" t="s">
        <v>11</v>
      </c>
      <c r="D108" s="9">
        <v>114.6</v>
      </c>
      <c r="E108" s="9">
        <v>0</v>
      </c>
      <c r="F108" s="9">
        <v>0</v>
      </c>
      <c r="G108" s="28">
        <v>0</v>
      </c>
    </row>
    <row r="109" spans="1:7" ht="16.5" customHeight="1">
      <c r="A109" s="47" t="s">
        <v>124</v>
      </c>
      <c r="B109" s="37"/>
      <c r="C109" s="37"/>
      <c r="D109" s="38">
        <f>SUM(D104:D108)</f>
        <v>16760.39</v>
      </c>
      <c r="E109" s="38">
        <f>SUM(E104:E108)</f>
        <v>2046.19</v>
      </c>
      <c r="F109" s="38">
        <f>SUM(F104:F108)</f>
        <v>203.51</v>
      </c>
      <c r="G109" s="48">
        <f>SUM(G104:G108)</f>
        <v>52.8</v>
      </c>
    </row>
    <row r="110" spans="1:7" ht="16.5" customHeight="1">
      <c r="A110" s="29">
        <v>967101</v>
      </c>
      <c r="B110" s="11" t="s">
        <v>27</v>
      </c>
      <c r="C110" s="11" t="s">
        <v>5</v>
      </c>
      <c r="D110" s="11">
        <v>2647.67</v>
      </c>
      <c r="E110" s="11">
        <v>566.18</v>
      </c>
      <c r="F110" s="11">
        <v>172.92</v>
      </c>
      <c r="G110" s="30">
        <v>7.61</v>
      </c>
    </row>
    <row r="111" spans="1:7" ht="16.5" customHeight="1">
      <c r="A111" s="31">
        <v>967101</v>
      </c>
      <c r="B111" s="12" t="s">
        <v>27</v>
      </c>
      <c r="C111" s="12" t="s">
        <v>7</v>
      </c>
      <c r="D111" s="12">
        <v>4821.75</v>
      </c>
      <c r="E111" s="12">
        <v>576.99</v>
      </c>
      <c r="F111" s="12">
        <v>126.18</v>
      </c>
      <c r="G111" s="32">
        <v>7.28</v>
      </c>
    </row>
    <row r="112" spans="1:7" ht="16.5" customHeight="1">
      <c r="A112" s="31">
        <v>967101</v>
      </c>
      <c r="B112" s="12" t="s">
        <v>27</v>
      </c>
      <c r="C112" s="12" t="s">
        <v>6</v>
      </c>
      <c r="D112" s="12">
        <v>15528.42</v>
      </c>
      <c r="E112" s="12">
        <v>1107.22</v>
      </c>
      <c r="F112" s="12">
        <v>203.04</v>
      </c>
      <c r="G112" s="32">
        <v>0</v>
      </c>
    </row>
    <row r="113" spans="1:7" ht="16.5" customHeight="1">
      <c r="A113" s="31">
        <v>967101</v>
      </c>
      <c r="B113" s="12" t="s">
        <v>27</v>
      </c>
      <c r="C113" s="12" t="s">
        <v>8</v>
      </c>
      <c r="D113" s="12">
        <v>1516.5</v>
      </c>
      <c r="E113" s="12">
        <v>97.09</v>
      </c>
      <c r="F113" s="12">
        <v>55.34</v>
      </c>
      <c r="G113" s="32">
        <v>0</v>
      </c>
    </row>
    <row r="114" spans="1:7" ht="16.5" customHeight="1">
      <c r="A114" s="33">
        <v>967101</v>
      </c>
      <c r="B114" s="13" t="s">
        <v>27</v>
      </c>
      <c r="C114" s="13" t="s">
        <v>11</v>
      </c>
      <c r="D114" s="13">
        <v>613.38</v>
      </c>
      <c r="E114" s="13">
        <v>0</v>
      </c>
      <c r="F114" s="13">
        <v>0</v>
      </c>
      <c r="G114" s="34">
        <v>0</v>
      </c>
    </row>
    <row r="115" spans="1:7" ht="16.5" customHeight="1">
      <c r="A115" s="47" t="s">
        <v>124</v>
      </c>
      <c r="B115" s="37"/>
      <c r="C115" s="37"/>
      <c r="D115" s="38">
        <f>SUM(D110:D114)</f>
        <v>25127.72</v>
      </c>
      <c r="E115" s="38">
        <f>SUM(E110:E114)</f>
        <v>2347.4800000000005</v>
      </c>
      <c r="F115" s="38">
        <f>SUM(F110:F114)</f>
        <v>557.48</v>
      </c>
      <c r="G115" s="48">
        <f>SUM(G110:G114)</f>
        <v>14.89</v>
      </c>
    </row>
    <row r="116" spans="1:7" ht="16.5" customHeight="1">
      <c r="A116" s="23">
        <v>805200</v>
      </c>
      <c r="B116" s="4" t="s">
        <v>28</v>
      </c>
      <c r="C116" s="5" t="s">
        <v>5</v>
      </c>
      <c r="D116" s="5">
        <v>170.68</v>
      </c>
      <c r="E116" s="5">
        <v>211.65</v>
      </c>
      <c r="F116" s="5">
        <v>16.62</v>
      </c>
      <c r="G116" s="24">
        <v>9.57</v>
      </c>
    </row>
    <row r="117" spans="1:7" ht="16.5" customHeight="1">
      <c r="A117" s="25">
        <v>805200</v>
      </c>
      <c r="B117" s="6" t="s">
        <v>28</v>
      </c>
      <c r="C117" s="7" t="s">
        <v>7</v>
      </c>
      <c r="D117" s="7">
        <v>132.89</v>
      </c>
      <c r="E117" s="7">
        <v>138.06</v>
      </c>
      <c r="F117" s="7">
        <v>7.76</v>
      </c>
      <c r="G117" s="26">
        <v>5.49</v>
      </c>
    </row>
    <row r="118" spans="1:7" ht="16.5" customHeight="1">
      <c r="A118" s="27">
        <v>805200</v>
      </c>
      <c r="B118" s="8" t="s">
        <v>28</v>
      </c>
      <c r="C118" s="9" t="s">
        <v>6</v>
      </c>
      <c r="D118" s="9">
        <v>212.17</v>
      </c>
      <c r="E118" s="9">
        <v>96.12</v>
      </c>
      <c r="F118" s="9">
        <v>0</v>
      </c>
      <c r="G118" s="28">
        <v>0</v>
      </c>
    </row>
    <row r="119" spans="1:7" s="10" customFormat="1" ht="16.5" customHeight="1">
      <c r="A119" s="47" t="s">
        <v>124</v>
      </c>
      <c r="B119" s="37"/>
      <c r="C119" s="37"/>
      <c r="D119" s="38">
        <f>SUM(D116:D118)</f>
        <v>515.74</v>
      </c>
      <c r="E119" s="38">
        <f>SUM(E116:E118)</f>
        <v>445.83000000000004</v>
      </c>
      <c r="F119" s="38">
        <f>SUM(F116:F118)</f>
        <v>24.380000000000003</v>
      </c>
      <c r="G119" s="48">
        <f>SUM(G116:G118)</f>
        <v>15.06</v>
      </c>
    </row>
    <row r="120" spans="1:7" ht="16.5" customHeight="1">
      <c r="A120" s="29">
        <v>700800</v>
      </c>
      <c r="B120" s="11" t="s">
        <v>29</v>
      </c>
      <c r="C120" s="11" t="s">
        <v>5</v>
      </c>
      <c r="D120" s="11">
        <v>1174.87</v>
      </c>
      <c r="E120" s="11">
        <v>101.95</v>
      </c>
      <c r="F120" s="11">
        <v>7.65</v>
      </c>
      <c r="G120" s="30">
        <v>0</v>
      </c>
    </row>
    <row r="121" spans="1:7" ht="16.5" customHeight="1">
      <c r="A121" s="31">
        <v>700800</v>
      </c>
      <c r="B121" s="12" t="s">
        <v>29</v>
      </c>
      <c r="C121" s="12" t="s">
        <v>7</v>
      </c>
      <c r="D121" s="12">
        <v>1712.69</v>
      </c>
      <c r="E121" s="12">
        <v>141.25</v>
      </c>
      <c r="F121" s="12">
        <v>12.1</v>
      </c>
      <c r="G121" s="32">
        <v>0</v>
      </c>
    </row>
    <row r="122" spans="1:7" ht="16.5" customHeight="1">
      <c r="A122" s="31">
        <v>700800</v>
      </c>
      <c r="B122" s="12" t="s">
        <v>29</v>
      </c>
      <c r="C122" s="12" t="s">
        <v>6</v>
      </c>
      <c r="D122" s="12">
        <v>4565.94</v>
      </c>
      <c r="E122" s="12">
        <v>156.6</v>
      </c>
      <c r="F122" s="12">
        <v>0</v>
      </c>
      <c r="G122" s="32">
        <v>0</v>
      </c>
    </row>
    <row r="123" spans="1:7" ht="16.5" customHeight="1">
      <c r="A123" s="33">
        <v>700800</v>
      </c>
      <c r="B123" s="13" t="s">
        <v>29</v>
      </c>
      <c r="C123" s="13" t="s">
        <v>8</v>
      </c>
      <c r="D123" s="13">
        <v>198.45</v>
      </c>
      <c r="E123" s="13">
        <v>0</v>
      </c>
      <c r="F123" s="13">
        <v>0</v>
      </c>
      <c r="G123" s="34">
        <v>0</v>
      </c>
    </row>
    <row r="124" spans="1:7" s="10" customFormat="1" ht="16.5" customHeight="1">
      <c r="A124" s="47" t="s">
        <v>124</v>
      </c>
      <c r="B124" s="37"/>
      <c r="C124" s="37"/>
      <c r="D124" s="38">
        <f>SUM(D120:D123)</f>
        <v>7651.95</v>
      </c>
      <c r="E124" s="38">
        <f>SUM(E120:E123)</f>
        <v>399.79999999999995</v>
      </c>
      <c r="F124" s="38">
        <f>SUM(F120:F123)</f>
        <v>19.75</v>
      </c>
      <c r="G124" s="48">
        <f>SUM(G120:G123)</f>
        <v>0</v>
      </c>
    </row>
    <row r="125" spans="1:7" ht="16.5" customHeight="1">
      <c r="A125" s="23">
        <v>684901</v>
      </c>
      <c r="B125" s="4" t="s">
        <v>30</v>
      </c>
      <c r="C125" s="5" t="s">
        <v>5</v>
      </c>
      <c r="D125" s="5">
        <v>4121.9</v>
      </c>
      <c r="E125" s="5">
        <v>453.14</v>
      </c>
      <c r="F125" s="5">
        <v>128.18</v>
      </c>
      <c r="G125" s="24">
        <v>6.3</v>
      </c>
    </row>
    <row r="126" spans="1:7" ht="16.5" customHeight="1">
      <c r="A126" s="25">
        <v>684901</v>
      </c>
      <c r="B126" s="6" t="s">
        <v>30</v>
      </c>
      <c r="C126" s="7" t="s">
        <v>7</v>
      </c>
      <c r="D126" s="7">
        <v>5299.74</v>
      </c>
      <c r="E126" s="7">
        <v>484.92</v>
      </c>
      <c r="F126" s="7">
        <v>73.41</v>
      </c>
      <c r="G126" s="26">
        <v>13.6</v>
      </c>
    </row>
    <row r="127" spans="1:7" ht="16.5" customHeight="1">
      <c r="A127" s="25">
        <v>684901</v>
      </c>
      <c r="B127" s="6" t="s">
        <v>30</v>
      </c>
      <c r="C127" s="7" t="s">
        <v>6</v>
      </c>
      <c r="D127" s="7">
        <v>6060.44</v>
      </c>
      <c r="E127" s="7">
        <v>993.49</v>
      </c>
      <c r="F127" s="7">
        <v>169.61</v>
      </c>
      <c r="G127" s="26">
        <v>0</v>
      </c>
    </row>
    <row r="128" spans="1:7" ht="16.5" customHeight="1">
      <c r="A128" s="25">
        <v>684901</v>
      </c>
      <c r="B128" s="6" t="s">
        <v>30</v>
      </c>
      <c r="C128" s="7" t="s">
        <v>8</v>
      </c>
      <c r="D128" s="7">
        <v>1399.9</v>
      </c>
      <c r="E128" s="7">
        <v>217</v>
      </c>
      <c r="F128" s="7">
        <v>0</v>
      </c>
      <c r="G128" s="26">
        <v>0</v>
      </c>
    </row>
    <row r="129" spans="1:7" ht="16.5" customHeight="1">
      <c r="A129" s="27">
        <v>684901</v>
      </c>
      <c r="B129" s="8" t="s">
        <v>30</v>
      </c>
      <c r="C129" s="9" t="s">
        <v>11</v>
      </c>
      <c r="D129" s="9">
        <v>684.2</v>
      </c>
      <c r="E129" s="9">
        <v>0</v>
      </c>
      <c r="F129" s="9">
        <v>0</v>
      </c>
      <c r="G129" s="28">
        <v>0</v>
      </c>
    </row>
    <row r="130" spans="1:7" ht="16.5" customHeight="1">
      <c r="A130" s="47" t="s">
        <v>124</v>
      </c>
      <c r="B130" s="37"/>
      <c r="C130" s="37"/>
      <c r="D130" s="38">
        <f>SUM(D125:D129)</f>
        <v>17566.18</v>
      </c>
      <c r="E130" s="38">
        <f>SUM(E125:E129)</f>
        <v>2148.55</v>
      </c>
      <c r="F130" s="38">
        <f>SUM(F125:F129)</f>
        <v>371.20000000000005</v>
      </c>
      <c r="G130" s="48">
        <f>SUM(G125:G129)</f>
        <v>19.9</v>
      </c>
    </row>
    <row r="131" spans="1:7" ht="16.5" customHeight="1">
      <c r="A131" s="29">
        <v>420200</v>
      </c>
      <c r="B131" s="11" t="s">
        <v>31</v>
      </c>
      <c r="C131" s="11" t="s">
        <v>5</v>
      </c>
      <c r="D131" s="11">
        <v>848.14</v>
      </c>
      <c r="E131" s="11">
        <v>256.16</v>
      </c>
      <c r="F131" s="11">
        <v>35.11</v>
      </c>
      <c r="G131" s="30">
        <v>4.98</v>
      </c>
    </row>
    <row r="132" spans="1:7" ht="16.5" customHeight="1">
      <c r="A132" s="31">
        <v>420200</v>
      </c>
      <c r="B132" s="12" t="s">
        <v>31</v>
      </c>
      <c r="C132" s="12" t="s">
        <v>7</v>
      </c>
      <c r="D132" s="12">
        <v>1149.07</v>
      </c>
      <c r="E132" s="12">
        <v>301.63</v>
      </c>
      <c r="F132" s="12">
        <v>24.13</v>
      </c>
      <c r="G132" s="32">
        <v>19.09</v>
      </c>
    </row>
    <row r="133" spans="1:7" ht="16.5" customHeight="1">
      <c r="A133" s="31">
        <v>420200</v>
      </c>
      <c r="B133" s="12" t="s">
        <v>31</v>
      </c>
      <c r="C133" s="12" t="s">
        <v>6</v>
      </c>
      <c r="D133" s="12">
        <v>2132.46</v>
      </c>
      <c r="E133" s="12">
        <v>350.88</v>
      </c>
      <c r="F133" s="12">
        <v>43.2</v>
      </c>
      <c r="G133" s="32">
        <v>0</v>
      </c>
    </row>
    <row r="134" spans="1:7" ht="16.5" customHeight="1">
      <c r="A134" s="33">
        <v>420200</v>
      </c>
      <c r="B134" s="13" t="s">
        <v>31</v>
      </c>
      <c r="C134" s="13" t="s">
        <v>8</v>
      </c>
      <c r="D134" s="13">
        <v>65.8</v>
      </c>
      <c r="E134" s="13">
        <v>0</v>
      </c>
      <c r="F134" s="13">
        <v>0</v>
      </c>
      <c r="G134" s="34">
        <v>0</v>
      </c>
    </row>
    <row r="135" spans="1:7" ht="16.5" customHeight="1">
      <c r="A135" s="47" t="s">
        <v>124</v>
      </c>
      <c r="B135" s="37"/>
      <c r="C135" s="37"/>
      <c r="D135" s="38">
        <f>SUM(D131:D134)</f>
        <v>4195.47</v>
      </c>
      <c r="E135" s="38">
        <f>SUM(E131:E134)</f>
        <v>908.67</v>
      </c>
      <c r="F135" s="38">
        <f>SUM(F131:F134)</f>
        <v>102.44</v>
      </c>
      <c r="G135" s="48">
        <f>SUM(G131:G134)</f>
        <v>24.07</v>
      </c>
    </row>
    <row r="136" spans="1:7" ht="16.5" customHeight="1">
      <c r="A136" s="23">
        <v>601000</v>
      </c>
      <c r="B136" s="4" t="s">
        <v>32</v>
      </c>
      <c r="C136" s="5" t="s">
        <v>5</v>
      </c>
      <c r="D136" s="5">
        <v>8224.24</v>
      </c>
      <c r="E136" s="5">
        <v>2654.84</v>
      </c>
      <c r="F136" s="5">
        <v>168.26</v>
      </c>
      <c r="G136" s="24">
        <v>17.49</v>
      </c>
    </row>
    <row r="137" spans="1:7" ht="16.5" customHeight="1">
      <c r="A137" s="25">
        <v>601000</v>
      </c>
      <c r="B137" s="6" t="s">
        <v>32</v>
      </c>
      <c r="C137" s="7" t="s">
        <v>7</v>
      </c>
      <c r="D137" s="7">
        <v>8536.15</v>
      </c>
      <c r="E137" s="7">
        <v>2335.63</v>
      </c>
      <c r="F137" s="7">
        <v>128.51</v>
      </c>
      <c r="G137" s="26">
        <v>0</v>
      </c>
    </row>
    <row r="138" spans="1:7" ht="16.5" customHeight="1">
      <c r="A138" s="25">
        <v>601000</v>
      </c>
      <c r="B138" s="6" t="s">
        <v>32</v>
      </c>
      <c r="C138" s="7" t="s">
        <v>6</v>
      </c>
      <c r="D138" s="7">
        <v>10065.73</v>
      </c>
      <c r="E138" s="7">
        <v>2528.99</v>
      </c>
      <c r="F138" s="7">
        <v>124.2</v>
      </c>
      <c r="G138" s="26">
        <v>0</v>
      </c>
    </row>
    <row r="139" spans="1:7" ht="16.5" customHeight="1">
      <c r="A139" s="25">
        <v>601000</v>
      </c>
      <c r="B139" s="6" t="s">
        <v>32</v>
      </c>
      <c r="C139" s="7" t="s">
        <v>8</v>
      </c>
      <c r="D139" s="7">
        <v>1622.38</v>
      </c>
      <c r="E139" s="7">
        <v>932</v>
      </c>
      <c r="F139" s="7">
        <v>0</v>
      </c>
      <c r="G139" s="26">
        <v>0</v>
      </c>
    </row>
    <row r="140" spans="1:7" ht="16.5" customHeight="1">
      <c r="A140" s="27">
        <v>601000</v>
      </c>
      <c r="B140" s="8" t="s">
        <v>32</v>
      </c>
      <c r="C140" s="9" t="s">
        <v>11</v>
      </c>
      <c r="D140" s="9">
        <v>1132.2</v>
      </c>
      <c r="E140" s="9">
        <v>241.7</v>
      </c>
      <c r="F140" s="9">
        <v>0</v>
      </c>
      <c r="G140" s="28">
        <v>0</v>
      </c>
    </row>
    <row r="141" spans="1:7" ht="16.5" customHeight="1">
      <c r="A141" s="47" t="s">
        <v>124</v>
      </c>
      <c r="B141" s="37"/>
      <c r="C141" s="37"/>
      <c r="D141" s="38">
        <f>SUM(D136:D140)</f>
        <v>29580.7</v>
      </c>
      <c r="E141" s="38">
        <f>SUM(E136:E140)</f>
        <v>8693.16</v>
      </c>
      <c r="F141" s="38">
        <f>SUM(F136:F140)</f>
        <v>420.96999999999997</v>
      </c>
      <c r="G141" s="48">
        <f>SUM(G136:G140)</f>
        <v>17.49</v>
      </c>
    </row>
    <row r="142" spans="1:7" ht="16.5" customHeight="1">
      <c r="A142" s="29">
        <v>440200</v>
      </c>
      <c r="B142" s="11" t="s">
        <v>33</v>
      </c>
      <c r="C142" s="11" t="s">
        <v>5</v>
      </c>
      <c r="D142" s="11">
        <v>23516.96</v>
      </c>
      <c r="E142" s="11">
        <v>7291.28</v>
      </c>
      <c r="F142" s="11">
        <v>751.24</v>
      </c>
      <c r="G142" s="30">
        <v>25.97</v>
      </c>
    </row>
    <row r="143" spans="1:7" ht="16.5" customHeight="1">
      <c r="A143" s="31">
        <v>440200</v>
      </c>
      <c r="B143" s="12" t="s">
        <v>33</v>
      </c>
      <c r="C143" s="12" t="s">
        <v>7</v>
      </c>
      <c r="D143" s="12">
        <v>19583.13</v>
      </c>
      <c r="E143" s="12">
        <v>4578.39</v>
      </c>
      <c r="F143" s="12">
        <v>460.19</v>
      </c>
      <c r="G143" s="32">
        <v>6.14</v>
      </c>
    </row>
    <row r="144" spans="1:7" ht="16.5" customHeight="1">
      <c r="A144" s="31">
        <v>440200</v>
      </c>
      <c r="B144" s="12" t="s">
        <v>33</v>
      </c>
      <c r="C144" s="12" t="s">
        <v>6</v>
      </c>
      <c r="D144" s="12">
        <v>21152.85</v>
      </c>
      <c r="E144" s="12">
        <v>3749.33</v>
      </c>
      <c r="F144" s="12">
        <v>685.69</v>
      </c>
      <c r="G144" s="32">
        <v>0</v>
      </c>
    </row>
    <row r="145" spans="1:7" ht="16.5" customHeight="1">
      <c r="A145" s="31">
        <v>440200</v>
      </c>
      <c r="B145" s="12" t="s">
        <v>33</v>
      </c>
      <c r="C145" s="12" t="s">
        <v>8</v>
      </c>
      <c r="D145" s="12">
        <v>1855.54</v>
      </c>
      <c r="E145" s="12">
        <v>268.74</v>
      </c>
      <c r="F145" s="12">
        <v>50.1</v>
      </c>
      <c r="G145" s="32">
        <v>0</v>
      </c>
    </row>
    <row r="146" spans="1:7" ht="16.5" customHeight="1">
      <c r="A146" s="33">
        <v>440200</v>
      </c>
      <c r="B146" s="13" t="s">
        <v>33</v>
      </c>
      <c r="C146" s="13" t="s">
        <v>11</v>
      </c>
      <c r="D146" s="13">
        <v>342.67</v>
      </c>
      <c r="E146" s="13">
        <v>0</v>
      </c>
      <c r="F146" s="13">
        <v>0</v>
      </c>
      <c r="G146" s="34">
        <v>146.98</v>
      </c>
    </row>
    <row r="147" spans="1:7" ht="16.5" customHeight="1">
      <c r="A147" s="47" t="s">
        <v>124</v>
      </c>
      <c r="B147" s="37"/>
      <c r="C147" s="37"/>
      <c r="D147" s="38">
        <f>SUM(D142:D146)</f>
        <v>66451.15</v>
      </c>
      <c r="E147" s="38">
        <f>SUM(E142:E146)</f>
        <v>15887.74</v>
      </c>
      <c r="F147" s="38">
        <f>SUM(F142:F146)</f>
        <v>1947.22</v>
      </c>
      <c r="G147" s="48">
        <f>SUM(G142:G146)</f>
        <v>179.08999999999997</v>
      </c>
    </row>
    <row r="148" spans="1:7" ht="16.5" customHeight="1">
      <c r="A148" s="23">
        <v>460200</v>
      </c>
      <c r="B148" s="4" t="s">
        <v>34</v>
      </c>
      <c r="C148" s="5" t="s">
        <v>5</v>
      </c>
      <c r="D148" s="5">
        <v>5109.96</v>
      </c>
      <c r="E148" s="5">
        <v>553.41</v>
      </c>
      <c r="F148" s="5">
        <v>76.3</v>
      </c>
      <c r="G148" s="24">
        <v>2.5</v>
      </c>
    </row>
    <row r="149" spans="1:7" ht="16.5" customHeight="1">
      <c r="A149" s="25">
        <v>460200</v>
      </c>
      <c r="B149" s="6" t="s">
        <v>34</v>
      </c>
      <c r="C149" s="7" t="s">
        <v>7</v>
      </c>
      <c r="D149" s="7">
        <v>6125.24</v>
      </c>
      <c r="E149" s="7">
        <v>458.52</v>
      </c>
      <c r="F149" s="7">
        <v>92.84</v>
      </c>
      <c r="G149" s="26">
        <v>0</v>
      </c>
    </row>
    <row r="150" spans="1:7" ht="16.5" customHeight="1">
      <c r="A150" s="25">
        <v>460200</v>
      </c>
      <c r="B150" s="6" t="s">
        <v>34</v>
      </c>
      <c r="C150" s="7" t="s">
        <v>6</v>
      </c>
      <c r="D150" s="7">
        <v>30646.34</v>
      </c>
      <c r="E150" s="7">
        <v>1473.91</v>
      </c>
      <c r="F150" s="7">
        <v>200.75</v>
      </c>
      <c r="G150" s="26">
        <v>0</v>
      </c>
    </row>
    <row r="151" spans="1:7" ht="16.5" customHeight="1">
      <c r="A151" s="25">
        <v>460200</v>
      </c>
      <c r="B151" s="6" t="s">
        <v>34</v>
      </c>
      <c r="C151" s="7" t="s">
        <v>8</v>
      </c>
      <c r="D151" s="7">
        <v>6108.08</v>
      </c>
      <c r="E151" s="7">
        <v>0</v>
      </c>
      <c r="F151" s="7">
        <v>0</v>
      </c>
      <c r="G151" s="26">
        <v>0</v>
      </c>
    </row>
    <row r="152" spans="1:7" ht="16.5" customHeight="1">
      <c r="A152" s="27">
        <v>460200</v>
      </c>
      <c r="B152" s="8" t="s">
        <v>34</v>
      </c>
      <c r="C152" s="9" t="s">
        <v>11</v>
      </c>
      <c r="D152" s="9">
        <v>0</v>
      </c>
      <c r="E152" s="9">
        <v>107.3</v>
      </c>
      <c r="F152" s="9">
        <v>0</v>
      </c>
      <c r="G152" s="28">
        <v>0</v>
      </c>
    </row>
    <row r="153" spans="1:7" ht="16.5" customHeight="1">
      <c r="A153" s="47" t="s">
        <v>124</v>
      </c>
      <c r="B153" s="37"/>
      <c r="C153" s="37"/>
      <c r="D153" s="38">
        <f>SUM(D148:D152)</f>
        <v>47989.62</v>
      </c>
      <c r="E153" s="38">
        <f>SUM(E148:E152)</f>
        <v>2593.1400000000003</v>
      </c>
      <c r="F153" s="38">
        <f>SUM(F148:F152)</f>
        <v>369.89</v>
      </c>
      <c r="G153" s="48">
        <f>SUM(G148:G152)</f>
        <v>2.5</v>
      </c>
    </row>
    <row r="154" spans="1:7" ht="16.5" customHeight="1">
      <c r="A154" s="29">
        <v>885100</v>
      </c>
      <c r="B154" s="11" t="s">
        <v>35</v>
      </c>
      <c r="C154" s="11" t="s">
        <v>5</v>
      </c>
      <c r="D154" s="11">
        <v>1302.46</v>
      </c>
      <c r="E154" s="11">
        <v>732.42</v>
      </c>
      <c r="F154" s="11">
        <v>14.98</v>
      </c>
      <c r="G154" s="30">
        <v>2</v>
      </c>
    </row>
    <row r="155" spans="1:7" ht="16.5" customHeight="1">
      <c r="A155" s="31">
        <v>885100</v>
      </c>
      <c r="B155" s="12" t="s">
        <v>35</v>
      </c>
      <c r="C155" s="12" t="s">
        <v>7</v>
      </c>
      <c r="D155" s="12">
        <v>1924.97</v>
      </c>
      <c r="E155" s="12">
        <v>727.62</v>
      </c>
      <c r="F155" s="12">
        <v>6.95</v>
      </c>
      <c r="G155" s="32">
        <v>0</v>
      </c>
    </row>
    <row r="156" spans="1:7" ht="16.5" customHeight="1">
      <c r="A156" s="31">
        <v>885100</v>
      </c>
      <c r="B156" s="12" t="s">
        <v>35</v>
      </c>
      <c r="C156" s="12" t="s">
        <v>6</v>
      </c>
      <c r="D156" s="12">
        <v>3786.99</v>
      </c>
      <c r="E156" s="12">
        <v>899.49</v>
      </c>
      <c r="F156" s="12">
        <v>0</v>
      </c>
      <c r="G156" s="32">
        <v>0</v>
      </c>
    </row>
    <row r="157" spans="1:7" ht="16.5" customHeight="1">
      <c r="A157" s="31">
        <v>885100</v>
      </c>
      <c r="B157" s="12" t="s">
        <v>35</v>
      </c>
      <c r="C157" s="12" t="s">
        <v>8</v>
      </c>
      <c r="D157" s="12">
        <v>290.2</v>
      </c>
      <c r="E157" s="12">
        <v>73.4</v>
      </c>
      <c r="F157" s="12">
        <v>0</v>
      </c>
      <c r="G157" s="32">
        <v>0</v>
      </c>
    </row>
    <row r="158" spans="1:7" ht="16.5" customHeight="1">
      <c r="A158" s="33">
        <v>885100</v>
      </c>
      <c r="B158" s="13" t="s">
        <v>35</v>
      </c>
      <c r="C158" s="13" t="s">
        <v>11</v>
      </c>
      <c r="D158" s="13">
        <v>106.1</v>
      </c>
      <c r="E158" s="13">
        <v>0</v>
      </c>
      <c r="F158" s="13">
        <v>0</v>
      </c>
      <c r="G158" s="34">
        <v>0</v>
      </c>
    </row>
    <row r="159" spans="1:7" ht="16.5" customHeight="1">
      <c r="A159" s="47" t="s">
        <v>124</v>
      </c>
      <c r="B159" s="37"/>
      <c r="C159" s="37"/>
      <c r="D159" s="38">
        <f>SUM(D154:D158)</f>
        <v>7410.72</v>
      </c>
      <c r="E159" s="38">
        <f>SUM(E154:E158)</f>
        <v>2432.93</v>
      </c>
      <c r="F159" s="38">
        <f>SUM(F154:F158)</f>
        <v>21.93</v>
      </c>
      <c r="G159" s="48">
        <f>SUM(G154:G158)</f>
        <v>2</v>
      </c>
    </row>
    <row r="160" spans="1:7" ht="16.5" customHeight="1">
      <c r="A160" s="23">
        <v>640801</v>
      </c>
      <c r="B160" s="4" t="s">
        <v>36</v>
      </c>
      <c r="C160" s="5" t="s">
        <v>5</v>
      </c>
      <c r="D160" s="5">
        <v>1868.5</v>
      </c>
      <c r="E160" s="5">
        <v>364.04</v>
      </c>
      <c r="F160" s="5">
        <v>58.29</v>
      </c>
      <c r="G160" s="24">
        <v>0</v>
      </c>
    </row>
    <row r="161" spans="1:7" ht="16.5" customHeight="1">
      <c r="A161" s="25">
        <v>640801</v>
      </c>
      <c r="B161" s="6" t="s">
        <v>36</v>
      </c>
      <c r="C161" s="7" t="s">
        <v>7</v>
      </c>
      <c r="D161" s="7">
        <v>3121.95</v>
      </c>
      <c r="E161" s="7">
        <v>535.99</v>
      </c>
      <c r="F161" s="7">
        <v>127.63</v>
      </c>
      <c r="G161" s="26">
        <v>0</v>
      </c>
    </row>
    <row r="162" spans="1:7" ht="16.5" customHeight="1">
      <c r="A162" s="25">
        <v>640801</v>
      </c>
      <c r="B162" s="6" t="s">
        <v>36</v>
      </c>
      <c r="C162" s="7" t="s">
        <v>6</v>
      </c>
      <c r="D162" s="7">
        <v>11008.56</v>
      </c>
      <c r="E162" s="7">
        <v>999.32</v>
      </c>
      <c r="F162" s="7">
        <v>208</v>
      </c>
      <c r="G162" s="26">
        <v>0</v>
      </c>
    </row>
    <row r="163" spans="1:7" ht="16.5" customHeight="1">
      <c r="A163" s="25">
        <v>640801</v>
      </c>
      <c r="B163" s="6" t="s">
        <v>36</v>
      </c>
      <c r="C163" s="7" t="s">
        <v>8</v>
      </c>
      <c r="D163" s="7">
        <v>773.58</v>
      </c>
      <c r="E163" s="7">
        <v>0</v>
      </c>
      <c r="F163" s="7">
        <v>59.7</v>
      </c>
      <c r="G163" s="26">
        <v>0</v>
      </c>
    </row>
    <row r="164" spans="1:7" ht="16.5" customHeight="1">
      <c r="A164" s="27">
        <v>640801</v>
      </c>
      <c r="B164" s="8" t="s">
        <v>36</v>
      </c>
      <c r="C164" s="9" t="s">
        <v>11</v>
      </c>
      <c r="D164" s="9">
        <v>110.4</v>
      </c>
      <c r="E164" s="9">
        <v>0</v>
      </c>
      <c r="F164" s="9">
        <v>0</v>
      </c>
      <c r="G164" s="28">
        <v>0</v>
      </c>
    </row>
    <row r="165" spans="1:7" s="10" customFormat="1" ht="16.5" customHeight="1">
      <c r="A165" s="47" t="s">
        <v>124</v>
      </c>
      <c r="B165" s="37"/>
      <c r="C165" s="37"/>
      <c r="D165" s="38">
        <f>SUM(D160:D164)</f>
        <v>16882.99</v>
      </c>
      <c r="E165" s="38">
        <f>SUM(E160:E164)</f>
        <v>1899.35</v>
      </c>
      <c r="F165" s="38">
        <f>SUM(F160:F164)</f>
        <v>453.61999999999995</v>
      </c>
      <c r="G165" s="48">
        <f>SUM(G160:G164)</f>
        <v>0</v>
      </c>
    </row>
    <row r="166" spans="1:7" ht="16.5" customHeight="1">
      <c r="A166" s="29">
        <v>905100</v>
      </c>
      <c r="B166" s="11" t="s">
        <v>37</v>
      </c>
      <c r="C166" s="11" t="s">
        <v>5</v>
      </c>
      <c r="D166" s="11">
        <v>970.69</v>
      </c>
      <c r="E166" s="11">
        <v>491.24</v>
      </c>
      <c r="F166" s="11">
        <v>168.18</v>
      </c>
      <c r="G166" s="30">
        <v>12.89</v>
      </c>
    </row>
    <row r="167" spans="1:7" ht="16.5" customHeight="1">
      <c r="A167" s="31">
        <v>905100</v>
      </c>
      <c r="B167" s="12" t="s">
        <v>37</v>
      </c>
      <c r="C167" s="12" t="s">
        <v>7</v>
      </c>
      <c r="D167" s="12">
        <v>1045.36</v>
      </c>
      <c r="E167" s="12">
        <v>148.09</v>
      </c>
      <c r="F167" s="12">
        <v>88.91</v>
      </c>
      <c r="G167" s="32">
        <v>0</v>
      </c>
    </row>
    <row r="168" spans="1:7" ht="16.5" customHeight="1">
      <c r="A168" s="31">
        <v>905100</v>
      </c>
      <c r="B168" s="12" t="s">
        <v>37</v>
      </c>
      <c r="C168" s="12" t="s">
        <v>6</v>
      </c>
      <c r="D168" s="12">
        <v>2411.36</v>
      </c>
      <c r="E168" s="12">
        <v>169.89</v>
      </c>
      <c r="F168" s="12">
        <v>70.5</v>
      </c>
      <c r="G168" s="32">
        <v>0</v>
      </c>
    </row>
    <row r="169" spans="1:7" ht="16.5" customHeight="1">
      <c r="A169" s="31">
        <v>905100</v>
      </c>
      <c r="B169" s="12" t="s">
        <v>37</v>
      </c>
      <c r="C169" s="12" t="s">
        <v>8</v>
      </c>
      <c r="D169" s="12">
        <v>160.01</v>
      </c>
      <c r="E169" s="12">
        <v>65.8</v>
      </c>
      <c r="F169" s="12">
        <v>0</v>
      </c>
      <c r="G169" s="32">
        <v>0</v>
      </c>
    </row>
    <row r="170" spans="1:7" ht="16.5" customHeight="1">
      <c r="A170" s="33">
        <v>905100</v>
      </c>
      <c r="B170" s="13" t="s">
        <v>37</v>
      </c>
      <c r="C170" s="13" t="s">
        <v>11</v>
      </c>
      <c r="D170" s="13">
        <v>173.29</v>
      </c>
      <c r="E170" s="13">
        <v>0</v>
      </c>
      <c r="F170" s="13">
        <v>0</v>
      </c>
      <c r="G170" s="34">
        <v>0</v>
      </c>
    </row>
    <row r="171" spans="1:7" ht="16.5" customHeight="1">
      <c r="A171" s="47" t="s">
        <v>124</v>
      </c>
      <c r="B171" s="37"/>
      <c r="C171" s="37"/>
      <c r="D171" s="38">
        <f>SUM(D166:D170)</f>
        <v>4760.71</v>
      </c>
      <c r="E171" s="38">
        <f>SUM(E166:E170)</f>
        <v>875.02</v>
      </c>
      <c r="F171" s="38">
        <f>SUM(F166:F170)</f>
        <v>327.59000000000003</v>
      </c>
      <c r="G171" s="48">
        <f>SUM(G166:G170)</f>
        <v>12.89</v>
      </c>
    </row>
    <row r="172" spans="1:7" ht="16.5" customHeight="1">
      <c r="A172" s="23">
        <v>806000</v>
      </c>
      <c r="B172" s="4" t="s">
        <v>38</v>
      </c>
      <c r="C172" s="5" t="s">
        <v>5</v>
      </c>
      <c r="D172" s="5">
        <v>161.72</v>
      </c>
      <c r="E172" s="5">
        <v>47.38</v>
      </c>
      <c r="F172" s="5">
        <v>38.12</v>
      </c>
      <c r="G172" s="24">
        <v>12.75</v>
      </c>
    </row>
    <row r="173" spans="1:7" ht="16.5" customHeight="1">
      <c r="A173" s="25">
        <v>806000</v>
      </c>
      <c r="B173" s="6" t="s">
        <v>38</v>
      </c>
      <c r="C173" s="7" t="s">
        <v>7</v>
      </c>
      <c r="D173" s="7">
        <v>35.43</v>
      </c>
      <c r="E173" s="7">
        <v>9.6</v>
      </c>
      <c r="F173" s="7">
        <v>5.3</v>
      </c>
      <c r="G173" s="26">
        <v>5.2</v>
      </c>
    </row>
    <row r="174" spans="1:7" ht="16.5" customHeight="1">
      <c r="A174" s="27">
        <v>806000</v>
      </c>
      <c r="B174" s="8" t="s">
        <v>38</v>
      </c>
      <c r="C174" s="9" t="s">
        <v>6</v>
      </c>
      <c r="D174" s="9">
        <v>11.95</v>
      </c>
      <c r="E174" s="9">
        <v>0</v>
      </c>
      <c r="F174" s="9">
        <v>10.9</v>
      </c>
      <c r="G174" s="28">
        <v>0</v>
      </c>
    </row>
    <row r="175" spans="1:7" ht="16.5" customHeight="1">
      <c r="A175" s="47" t="s">
        <v>124</v>
      </c>
      <c r="B175" s="37"/>
      <c r="C175" s="37"/>
      <c r="D175" s="38">
        <f>SUM(D172:D174)</f>
        <v>209.1</v>
      </c>
      <c r="E175" s="38">
        <f>SUM(E172:E174)</f>
        <v>56.980000000000004</v>
      </c>
      <c r="F175" s="38">
        <f>SUM(F172:F174)</f>
        <v>54.31999999999999</v>
      </c>
      <c r="G175" s="48">
        <f>SUM(G172:G174)</f>
        <v>17.95</v>
      </c>
    </row>
    <row r="176" spans="1:7" ht="16.5" customHeight="1">
      <c r="A176" s="29">
        <v>641000</v>
      </c>
      <c r="B176" s="11" t="s">
        <v>39</v>
      </c>
      <c r="C176" s="11" t="s">
        <v>5</v>
      </c>
      <c r="D176" s="11">
        <v>2601.03</v>
      </c>
      <c r="E176" s="11">
        <v>837.19</v>
      </c>
      <c r="F176" s="11">
        <v>68.89</v>
      </c>
      <c r="G176" s="30">
        <v>27.52</v>
      </c>
    </row>
    <row r="177" spans="1:7" ht="16.5" customHeight="1">
      <c r="A177" s="31">
        <v>641000</v>
      </c>
      <c r="B177" s="12" t="s">
        <v>39</v>
      </c>
      <c r="C177" s="12" t="s">
        <v>7</v>
      </c>
      <c r="D177" s="12">
        <v>3595.4</v>
      </c>
      <c r="E177" s="12">
        <v>829.84</v>
      </c>
      <c r="F177" s="12">
        <v>20.1</v>
      </c>
      <c r="G177" s="32">
        <v>36.1</v>
      </c>
    </row>
    <row r="178" spans="1:7" ht="16.5" customHeight="1">
      <c r="A178" s="31">
        <v>641000</v>
      </c>
      <c r="B178" s="12" t="s">
        <v>39</v>
      </c>
      <c r="C178" s="12" t="s">
        <v>6</v>
      </c>
      <c r="D178" s="12">
        <v>9762.38</v>
      </c>
      <c r="E178" s="12">
        <v>1417.21</v>
      </c>
      <c r="F178" s="12">
        <v>74.1</v>
      </c>
      <c r="G178" s="32">
        <v>0</v>
      </c>
    </row>
    <row r="179" spans="1:7" ht="16.5" customHeight="1">
      <c r="A179" s="31">
        <v>641000</v>
      </c>
      <c r="B179" s="12" t="s">
        <v>39</v>
      </c>
      <c r="C179" s="12" t="s">
        <v>8</v>
      </c>
      <c r="D179" s="12">
        <v>351.13</v>
      </c>
      <c r="E179" s="12">
        <v>0</v>
      </c>
      <c r="F179" s="12">
        <v>0</v>
      </c>
      <c r="G179" s="32">
        <v>0</v>
      </c>
    </row>
    <row r="180" spans="1:7" ht="16.5" customHeight="1">
      <c r="A180" s="33">
        <v>641000</v>
      </c>
      <c r="B180" s="13" t="s">
        <v>39</v>
      </c>
      <c r="C180" s="13" t="s">
        <v>11</v>
      </c>
      <c r="D180" s="13">
        <v>0</v>
      </c>
      <c r="E180" s="13">
        <v>0</v>
      </c>
      <c r="F180" s="13">
        <v>0</v>
      </c>
      <c r="G180" s="34">
        <v>0</v>
      </c>
    </row>
    <row r="181" spans="1:7" ht="16.5" customHeight="1">
      <c r="A181" s="47" t="s">
        <v>124</v>
      </c>
      <c r="B181" s="37"/>
      <c r="C181" s="37"/>
      <c r="D181" s="38">
        <f>SUM(D176:D180)</f>
        <v>16309.939999999999</v>
      </c>
      <c r="E181" s="38">
        <f>SUM(E176:E180)</f>
        <v>3084.2400000000002</v>
      </c>
      <c r="F181" s="38">
        <f>SUM(F176:F180)</f>
        <v>163.09</v>
      </c>
      <c r="G181" s="48">
        <f>SUM(G176:G180)</f>
        <v>63.620000000000005</v>
      </c>
    </row>
    <row r="182" spans="1:7" ht="16.5" customHeight="1">
      <c r="A182" s="23">
        <v>500200</v>
      </c>
      <c r="B182" s="4" t="s">
        <v>40</v>
      </c>
      <c r="C182" s="5" t="s">
        <v>5</v>
      </c>
      <c r="D182" s="5">
        <v>9352.03</v>
      </c>
      <c r="E182" s="5">
        <v>1665.46</v>
      </c>
      <c r="F182" s="5">
        <v>439.41</v>
      </c>
      <c r="G182" s="24">
        <v>2.05</v>
      </c>
    </row>
    <row r="183" spans="1:7" ht="16.5" customHeight="1">
      <c r="A183" s="25">
        <v>500200</v>
      </c>
      <c r="B183" s="6" t="s">
        <v>40</v>
      </c>
      <c r="C183" s="7" t="s">
        <v>7</v>
      </c>
      <c r="D183" s="7">
        <v>12738.84</v>
      </c>
      <c r="E183" s="7">
        <v>1711.62</v>
      </c>
      <c r="F183" s="7">
        <v>327.08</v>
      </c>
      <c r="G183" s="26">
        <v>0</v>
      </c>
    </row>
    <row r="184" spans="1:7" ht="16.5" customHeight="1">
      <c r="A184" s="25">
        <v>500200</v>
      </c>
      <c r="B184" s="6" t="s">
        <v>40</v>
      </c>
      <c r="C184" s="7" t="s">
        <v>6</v>
      </c>
      <c r="D184" s="7">
        <v>31730.49</v>
      </c>
      <c r="E184" s="7">
        <v>3045.53</v>
      </c>
      <c r="F184" s="7">
        <v>256.15</v>
      </c>
      <c r="G184" s="26">
        <v>0</v>
      </c>
    </row>
    <row r="185" spans="1:7" ht="16.5" customHeight="1">
      <c r="A185" s="25">
        <v>500200</v>
      </c>
      <c r="B185" s="6" t="s">
        <v>40</v>
      </c>
      <c r="C185" s="7" t="s">
        <v>8</v>
      </c>
      <c r="D185" s="7">
        <v>2061.98</v>
      </c>
      <c r="E185" s="7">
        <v>53.9</v>
      </c>
      <c r="F185" s="7">
        <v>0</v>
      </c>
      <c r="G185" s="26">
        <v>0</v>
      </c>
    </row>
    <row r="186" spans="1:7" ht="16.5" customHeight="1">
      <c r="A186" s="27">
        <v>500200</v>
      </c>
      <c r="B186" s="8" t="s">
        <v>40</v>
      </c>
      <c r="C186" s="9" t="s">
        <v>11</v>
      </c>
      <c r="D186" s="9">
        <v>624.14</v>
      </c>
      <c r="E186" s="9">
        <v>0</v>
      </c>
      <c r="F186" s="9">
        <v>0</v>
      </c>
      <c r="G186" s="28">
        <v>0</v>
      </c>
    </row>
    <row r="187" spans="1:7" ht="16.5" customHeight="1">
      <c r="A187" s="47" t="s">
        <v>124</v>
      </c>
      <c r="B187" s="37"/>
      <c r="C187" s="37"/>
      <c r="D187" s="38">
        <f>SUM(D182:D186)</f>
        <v>56507.48</v>
      </c>
      <c r="E187" s="38">
        <f>SUM(E182:E186)</f>
        <v>6476.51</v>
      </c>
      <c r="F187" s="38">
        <f>SUM(F182:F186)</f>
        <v>1022.64</v>
      </c>
      <c r="G187" s="48">
        <f>SUM(G182:G186)</f>
        <v>2.05</v>
      </c>
    </row>
    <row r="188" spans="1:7" ht="16.5" customHeight="1">
      <c r="A188" s="29">
        <v>406400</v>
      </c>
      <c r="B188" s="11" t="s">
        <v>41</v>
      </c>
      <c r="C188" s="11" t="s">
        <v>5</v>
      </c>
      <c r="D188" s="11">
        <v>1605.12</v>
      </c>
      <c r="E188" s="11">
        <v>869.78</v>
      </c>
      <c r="F188" s="11">
        <v>176.79</v>
      </c>
      <c r="G188" s="30">
        <v>14.81</v>
      </c>
    </row>
    <row r="189" spans="1:7" ht="16.5" customHeight="1">
      <c r="A189" s="31">
        <v>406400</v>
      </c>
      <c r="B189" s="12" t="s">
        <v>41</v>
      </c>
      <c r="C189" s="12" t="s">
        <v>7</v>
      </c>
      <c r="D189" s="12">
        <v>1834.86</v>
      </c>
      <c r="E189" s="12">
        <v>981.05</v>
      </c>
      <c r="F189" s="12">
        <v>204.26</v>
      </c>
      <c r="G189" s="32">
        <v>0</v>
      </c>
    </row>
    <row r="190" spans="1:7" ht="16.5" customHeight="1">
      <c r="A190" s="31">
        <v>406400</v>
      </c>
      <c r="B190" s="12" t="s">
        <v>41</v>
      </c>
      <c r="C190" s="12" t="s">
        <v>6</v>
      </c>
      <c r="D190" s="12">
        <v>5514.44</v>
      </c>
      <c r="E190" s="12">
        <v>1621.51</v>
      </c>
      <c r="F190" s="12">
        <v>312.25</v>
      </c>
      <c r="G190" s="32">
        <v>0</v>
      </c>
    </row>
    <row r="191" spans="1:7" ht="16.5" customHeight="1">
      <c r="A191" s="33">
        <v>406400</v>
      </c>
      <c r="B191" s="13" t="s">
        <v>41</v>
      </c>
      <c r="C191" s="13" t="s">
        <v>8</v>
      </c>
      <c r="D191" s="13">
        <v>312.15</v>
      </c>
      <c r="E191" s="13">
        <v>118.4</v>
      </c>
      <c r="F191" s="13">
        <v>0</v>
      </c>
      <c r="G191" s="34">
        <v>0</v>
      </c>
    </row>
    <row r="192" spans="1:7" s="10" customFormat="1" ht="16.5" customHeight="1">
      <c r="A192" s="47" t="s">
        <v>124</v>
      </c>
      <c r="B192" s="37"/>
      <c r="C192" s="37"/>
      <c r="D192" s="38">
        <f>SUM(D188:D191)</f>
        <v>9266.569999999998</v>
      </c>
      <c r="E192" s="38">
        <f>SUM(E188:E191)</f>
        <v>3590.7400000000002</v>
      </c>
      <c r="F192" s="38">
        <f>SUM(F188:F191)</f>
        <v>693.3</v>
      </c>
      <c r="G192" s="48">
        <f>SUM(G188:G191)</f>
        <v>14.81</v>
      </c>
    </row>
    <row r="193" spans="1:7" ht="16.5" customHeight="1">
      <c r="A193" s="23">
        <v>740600</v>
      </c>
      <c r="B193" s="4" t="s">
        <v>42</v>
      </c>
      <c r="C193" s="5" t="s">
        <v>5</v>
      </c>
      <c r="D193" s="5">
        <v>997.65</v>
      </c>
      <c r="E193" s="5">
        <v>318.84</v>
      </c>
      <c r="F193" s="5">
        <v>80.16</v>
      </c>
      <c r="G193" s="24">
        <v>30.55</v>
      </c>
    </row>
    <row r="194" spans="1:7" ht="16.5" customHeight="1">
      <c r="A194" s="25">
        <v>740600</v>
      </c>
      <c r="B194" s="6" t="s">
        <v>42</v>
      </c>
      <c r="C194" s="7" t="s">
        <v>7</v>
      </c>
      <c r="D194" s="7">
        <v>734.5</v>
      </c>
      <c r="E194" s="7">
        <v>138.38</v>
      </c>
      <c r="F194" s="7">
        <v>40.96</v>
      </c>
      <c r="G194" s="26">
        <v>36.36</v>
      </c>
    </row>
    <row r="195" spans="1:7" ht="16.5" customHeight="1">
      <c r="A195" s="27">
        <v>740600</v>
      </c>
      <c r="B195" s="8" t="s">
        <v>42</v>
      </c>
      <c r="C195" s="9" t="s">
        <v>6</v>
      </c>
      <c r="D195" s="9">
        <v>1020.14</v>
      </c>
      <c r="E195" s="9">
        <v>128.65</v>
      </c>
      <c r="F195" s="9">
        <v>59.2</v>
      </c>
      <c r="G195" s="28">
        <v>11.42</v>
      </c>
    </row>
    <row r="196" spans="1:7" ht="16.5" customHeight="1">
      <c r="A196" s="47" t="s">
        <v>124</v>
      </c>
      <c r="B196" s="37"/>
      <c r="C196" s="37"/>
      <c r="D196" s="38">
        <f>SUM(D193:D195)</f>
        <v>2752.29</v>
      </c>
      <c r="E196" s="38">
        <f>SUM(E193:E195)</f>
        <v>585.87</v>
      </c>
      <c r="F196" s="38">
        <f>SUM(F193:F195)</f>
        <v>180.32</v>
      </c>
      <c r="G196" s="48">
        <f>SUM(G193:G195)</f>
        <v>78.33</v>
      </c>
    </row>
    <row r="197" spans="1:7" ht="16.5" customHeight="1">
      <c r="A197" s="29">
        <v>440801</v>
      </c>
      <c r="B197" s="11" t="s">
        <v>43</v>
      </c>
      <c r="C197" s="11" t="s">
        <v>5</v>
      </c>
      <c r="D197" s="11">
        <v>5289.01</v>
      </c>
      <c r="E197" s="11">
        <v>589.9</v>
      </c>
      <c r="F197" s="11">
        <v>21.1</v>
      </c>
      <c r="G197" s="30">
        <v>8.62</v>
      </c>
    </row>
    <row r="198" spans="1:7" ht="16.5" customHeight="1">
      <c r="A198" s="31">
        <v>440801</v>
      </c>
      <c r="B198" s="12" t="s">
        <v>43</v>
      </c>
      <c r="C198" s="12" t="s">
        <v>7</v>
      </c>
      <c r="D198" s="12">
        <v>6433.22</v>
      </c>
      <c r="E198" s="12">
        <v>620.64</v>
      </c>
      <c r="F198" s="12">
        <v>0</v>
      </c>
      <c r="G198" s="32">
        <v>5.75</v>
      </c>
    </row>
    <row r="199" spans="1:7" ht="16.5" customHeight="1">
      <c r="A199" s="31">
        <v>440801</v>
      </c>
      <c r="B199" s="12" t="s">
        <v>43</v>
      </c>
      <c r="C199" s="12" t="s">
        <v>6</v>
      </c>
      <c r="D199" s="12">
        <v>13442.53</v>
      </c>
      <c r="E199" s="12">
        <v>888.14</v>
      </c>
      <c r="F199" s="12">
        <v>0</v>
      </c>
      <c r="G199" s="32">
        <v>0</v>
      </c>
    </row>
    <row r="200" spans="1:7" ht="16.5" customHeight="1">
      <c r="A200" s="31">
        <v>440801</v>
      </c>
      <c r="B200" s="12" t="s">
        <v>43</v>
      </c>
      <c r="C200" s="12" t="s">
        <v>8</v>
      </c>
      <c r="D200" s="12">
        <v>1798.67</v>
      </c>
      <c r="E200" s="12">
        <v>0</v>
      </c>
      <c r="F200" s="12">
        <v>0</v>
      </c>
      <c r="G200" s="32">
        <v>0</v>
      </c>
    </row>
    <row r="201" spans="1:7" ht="16.5" customHeight="1">
      <c r="A201" s="33">
        <v>440801</v>
      </c>
      <c r="B201" s="13" t="s">
        <v>43</v>
      </c>
      <c r="C201" s="13" t="s">
        <v>11</v>
      </c>
      <c r="D201" s="13">
        <v>204.1</v>
      </c>
      <c r="E201" s="13">
        <v>0</v>
      </c>
      <c r="F201" s="13">
        <v>0</v>
      </c>
      <c r="G201" s="34">
        <v>0</v>
      </c>
    </row>
    <row r="202" spans="1:7" s="10" customFormat="1" ht="16.5" customHeight="1">
      <c r="A202" s="47" t="s">
        <v>124</v>
      </c>
      <c r="B202" s="37"/>
      <c r="C202" s="37"/>
      <c r="D202" s="38">
        <f>SUM(D197:D201)</f>
        <v>27167.53</v>
      </c>
      <c r="E202" s="38">
        <f>SUM(E197:E201)</f>
        <v>2098.68</v>
      </c>
      <c r="F202" s="38">
        <f>SUM(F197:F201)</f>
        <v>21.1</v>
      </c>
      <c r="G202" s="48">
        <f>SUM(G197:G201)</f>
        <v>14.37</v>
      </c>
    </row>
    <row r="203" spans="1:7" ht="16.5" customHeight="1">
      <c r="A203" s="23">
        <v>801800</v>
      </c>
      <c r="B203" s="4" t="s">
        <v>44</v>
      </c>
      <c r="C203" s="5" t="s">
        <v>5</v>
      </c>
      <c r="D203" s="5">
        <v>437.66</v>
      </c>
      <c r="E203" s="5">
        <v>107.22</v>
      </c>
      <c r="F203" s="5">
        <v>50.1</v>
      </c>
      <c r="G203" s="24">
        <v>6.85</v>
      </c>
    </row>
    <row r="204" spans="1:7" ht="16.5" customHeight="1">
      <c r="A204" s="25">
        <v>801800</v>
      </c>
      <c r="B204" s="6" t="s">
        <v>44</v>
      </c>
      <c r="C204" s="7" t="s">
        <v>7</v>
      </c>
      <c r="D204" s="7">
        <v>299.9</v>
      </c>
      <c r="E204" s="7">
        <v>101.44</v>
      </c>
      <c r="F204" s="7">
        <v>19.87</v>
      </c>
      <c r="G204" s="26">
        <v>0</v>
      </c>
    </row>
    <row r="205" spans="1:7" ht="16.5" customHeight="1">
      <c r="A205" s="27">
        <v>801800</v>
      </c>
      <c r="B205" s="8" t="s">
        <v>44</v>
      </c>
      <c r="C205" s="9" t="s">
        <v>6</v>
      </c>
      <c r="D205" s="9">
        <v>409.29</v>
      </c>
      <c r="E205" s="9">
        <v>0</v>
      </c>
      <c r="F205" s="9">
        <v>27.7</v>
      </c>
      <c r="G205" s="28">
        <v>0</v>
      </c>
    </row>
    <row r="206" spans="1:7" ht="16.5" customHeight="1">
      <c r="A206" s="47" t="s">
        <v>124</v>
      </c>
      <c r="B206" s="37"/>
      <c r="C206" s="37"/>
      <c r="D206" s="38">
        <f>SUM(D203:D205)</f>
        <v>1146.85</v>
      </c>
      <c r="E206" s="38">
        <f>SUM(E203:E205)</f>
        <v>208.66</v>
      </c>
      <c r="F206" s="38">
        <f>SUM(F203:F205)</f>
        <v>97.67</v>
      </c>
      <c r="G206" s="48">
        <f>SUM(G203:G205)</f>
        <v>6.85</v>
      </c>
    </row>
    <row r="207" spans="1:7" ht="16.5" customHeight="1">
      <c r="A207" s="29">
        <v>321000</v>
      </c>
      <c r="B207" s="11" t="s">
        <v>45</v>
      </c>
      <c r="C207" s="11" t="s">
        <v>5</v>
      </c>
      <c r="D207" s="11">
        <v>2549.13</v>
      </c>
      <c r="E207" s="11">
        <v>667.66</v>
      </c>
      <c r="F207" s="11">
        <v>386.42</v>
      </c>
      <c r="G207" s="30">
        <v>32.25</v>
      </c>
    </row>
    <row r="208" spans="1:7" ht="16.5" customHeight="1">
      <c r="A208" s="31">
        <v>321000</v>
      </c>
      <c r="B208" s="12" t="s">
        <v>45</v>
      </c>
      <c r="C208" s="12" t="s">
        <v>7</v>
      </c>
      <c r="D208" s="12">
        <v>2916.93</v>
      </c>
      <c r="E208" s="12">
        <v>532.51</v>
      </c>
      <c r="F208" s="12">
        <v>339.38</v>
      </c>
      <c r="G208" s="32">
        <v>5.4</v>
      </c>
    </row>
    <row r="209" spans="1:7" ht="16.5" customHeight="1">
      <c r="A209" s="31">
        <v>321000</v>
      </c>
      <c r="B209" s="12" t="s">
        <v>45</v>
      </c>
      <c r="C209" s="12" t="s">
        <v>6</v>
      </c>
      <c r="D209" s="12">
        <v>7029.78</v>
      </c>
      <c r="E209" s="12">
        <v>880.41</v>
      </c>
      <c r="F209" s="12">
        <v>443.16</v>
      </c>
      <c r="G209" s="32">
        <v>12.5</v>
      </c>
    </row>
    <row r="210" spans="1:7" ht="16.5" customHeight="1">
      <c r="A210" s="33">
        <v>321000</v>
      </c>
      <c r="B210" s="13" t="s">
        <v>45</v>
      </c>
      <c r="C210" s="13" t="s">
        <v>8</v>
      </c>
      <c r="D210" s="13">
        <v>281.4</v>
      </c>
      <c r="E210" s="13">
        <v>0</v>
      </c>
      <c r="F210" s="13">
        <v>0</v>
      </c>
      <c r="G210" s="34">
        <v>0</v>
      </c>
    </row>
    <row r="211" spans="1:7" ht="16.5" customHeight="1">
      <c r="A211" s="47" t="s">
        <v>124</v>
      </c>
      <c r="B211" s="37"/>
      <c r="C211" s="37"/>
      <c r="D211" s="38">
        <f>SUM(D207:D210)</f>
        <v>12777.24</v>
      </c>
      <c r="E211" s="38">
        <f>SUM(E207:E210)</f>
        <v>2080.58</v>
      </c>
      <c r="F211" s="38">
        <f>SUM(F207:F210)</f>
        <v>1168.96</v>
      </c>
      <c r="G211" s="48">
        <f>SUM(G207:G210)</f>
        <v>50.15</v>
      </c>
    </row>
    <row r="212" spans="1:7" ht="16.5" customHeight="1">
      <c r="A212" s="23">
        <v>425700</v>
      </c>
      <c r="B212" s="4" t="s">
        <v>46</v>
      </c>
      <c r="C212" s="5" t="s">
        <v>5</v>
      </c>
      <c r="D212" s="5">
        <v>1158.24</v>
      </c>
      <c r="E212" s="5">
        <v>366.61</v>
      </c>
      <c r="F212" s="5">
        <v>70.28</v>
      </c>
      <c r="G212" s="24">
        <v>0</v>
      </c>
    </row>
    <row r="213" spans="1:7" ht="16.5" customHeight="1">
      <c r="A213" s="25">
        <v>425700</v>
      </c>
      <c r="B213" s="6" t="s">
        <v>46</v>
      </c>
      <c r="C213" s="7" t="s">
        <v>7</v>
      </c>
      <c r="D213" s="7">
        <v>1811.74</v>
      </c>
      <c r="E213" s="7">
        <v>365.81</v>
      </c>
      <c r="F213" s="7">
        <v>35.3</v>
      </c>
      <c r="G213" s="26">
        <v>0</v>
      </c>
    </row>
    <row r="214" spans="1:7" ht="16.5" customHeight="1">
      <c r="A214" s="25">
        <v>425700</v>
      </c>
      <c r="B214" s="6" t="s">
        <v>46</v>
      </c>
      <c r="C214" s="7" t="s">
        <v>6</v>
      </c>
      <c r="D214" s="7">
        <v>4246.72</v>
      </c>
      <c r="E214" s="7">
        <v>437.65</v>
      </c>
      <c r="F214" s="7">
        <v>0</v>
      </c>
      <c r="G214" s="26">
        <v>0</v>
      </c>
    </row>
    <row r="215" spans="1:7" ht="16.5" customHeight="1">
      <c r="A215" s="27">
        <v>425700</v>
      </c>
      <c r="B215" s="8" t="s">
        <v>46</v>
      </c>
      <c r="C215" s="9" t="s">
        <v>8</v>
      </c>
      <c r="D215" s="9">
        <v>63.8</v>
      </c>
      <c r="E215" s="9">
        <v>0</v>
      </c>
      <c r="F215" s="9">
        <v>0</v>
      </c>
      <c r="G215" s="28">
        <v>0</v>
      </c>
    </row>
    <row r="216" spans="1:7" ht="16.5" customHeight="1">
      <c r="A216" s="47" t="s">
        <v>124</v>
      </c>
      <c r="B216" s="37"/>
      <c r="C216" s="37"/>
      <c r="D216" s="38">
        <f>SUM(D212:D215)</f>
        <v>7280.500000000001</v>
      </c>
      <c r="E216" s="38">
        <f>SUM(E212:E215)</f>
        <v>1170.0700000000002</v>
      </c>
      <c r="F216" s="38">
        <f>SUM(F212:F215)</f>
        <v>105.58</v>
      </c>
      <c r="G216" s="48">
        <f>SUM(G212:G215)</f>
        <v>0</v>
      </c>
    </row>
    <row r="217" spans="1:7" ht="16.5" customHeight="1">
      <c r="A217" s="29">
        <v>905700</v>
      </c>
      <c r="B217" s="11" t="s">
        <v>47</v>
      </c>
      <c r="C217" s="11" t="s">
        <v>5</v>
      </c>
      <c r="D217" s="11">
        <v>739.18</v>
      </c>
      <c r="E217" s="11">
        <v>88.07</v>
      </c>
      <c r="F217" s="11">
        <v>13.56</v>
      </c>
      <c r="G217" s="30">
        <v>2.4</v>
      </c>
    </row>
    <row r="218" spans="1:7" ht="16.5" customHeight="1">
      <c r="A218" s="31">
        <v>905700</v>
      </c>
      <c r="B218" s="12" t="s">
        <v>47</v>
      </c>
      <c r="C218" s="12" t="s">
        <v>7</v>
      </c>
      <c r="D218" s="12">
        <v>1316.95</v>
      </c>
      <c r="E218" s="12">
        <v>136.88</v>
      </c>
      <c r="F218" s="12">
        <v>12.6</v>
      </c>
      <c r="G218" s="32">
        <v>0</v>
      </c>
    </row>
    <row r="219" spans="1:7" ht="16.5" customHeight="1">
      <c r="A219" s="31">
        <v>905700</v>
      </c>
      <c r="B219" s="12" t="s">
        <v>47</v>
      </c>
      <c r="C219" s="12" t="s">
        <v>6</v>
      </c>
      <c r="D219" s="12">
        <v>7108.66</v>
      </c>
      <c r="E219" s="12">
        <v>508.32</v>
      </c>
      <c r="F219" s="12">
        <v>19.1</v>
      </c>
      <c r="G219" s="32">
        <v>0</v>
      </c>
    </row>
    <row r="220" spans="1:7" ht="16.5" customHeight="1">
      <c r="A220" s="31">
        <v>905700</v>
      </c>
      <c r="B220" s="12" t="s">
        <v>47</v>
      </c>
      <c r="C220" s="12" t="s">
        <v>8</v>
      </c>
      <c r="D220" s="12">
        <v>773.76</v>
      </c>
      <c r="E220" s="12">
        <v>0</v>
      </c>
      <c r="F220" s="12">
        <v>0</v>
      </c>
      <c r="G220" s="32">
        <v>0</v>
      </c>
    </row>
    <row r="221" spans="1:7" ht="16.5" customHeight="1">
      <c r="A221" s="33">
        <v>905700</v>
      </c>
      <c r="B221" s="13" t="s">
        <v>47</v>
      </c>
      <c r="C221" s="13" t="s">
        <v>11</v>
      </c>
      <c r="D221" s="13">
        <v>112.5</v>
      </c>
      <c r="E221" s="13">
        <v>0</v>
      </c>
      <c r="F221" s="13">
        <v>0</v>
      </c>
      <c r="G221" s="34">
        <v>0</v>
      </c>
    </row>
    <row r="222" spans="1:7" ht="16.5" customHeight="1">
      <c r="A222" s="47" t="s">
        <v>124</v>
      </c>
      <c r="B222" s="37"/>
      <c r="C222" s="37"/>
      <c r="D222" s="38">
        <f>SUM(D217:D221)</f>
        <v>10051.050000000001</v>
      </c>
      <c r="E222" s="38">
        <f>SUM(E217:E221)</f>
        <v>733.27</v>
      </c>
      <c r="F222" s="38">
        <f>SUM(F217:F221)</f>
        <v>45.260000000000005</v>
      </c>
      <c r="G222" s="48">
        <f>SUM(G217:G221)</f>
        <v>2.4</v>
      </c>
    </row>
    <row r="223" spans="1:7" ht="16.5" customHeight="1">
      <c r="A223" s="23">
        <v>540200</v>
      </c>
      <c r="B223" s="4" t="s">
        <v>48</v>
      </c>
      <c r="C223" s="5" t="s">
        <v>5</v>
      </c>
      <c r="D223" s="5">
        <v>9194.1</v>
      </c>
      <c r="E223" s="5">
        <v>1312.56</v>
      </c>
      <c r="F223" s="5">
        <v>122.63</v>
      </c>
      <c r="G223" s="24">
        <v>4.18</v>
      </c>
    </row>
    <row r="224" spans="1:7" ht="16.5" customHeight="1">
      <c r="A224" s="25">
        <v>540200</v>
      </c>
      <c r="B224" s="6" t="s">
        <v>48</v>
      </c>
      <c r="C224" s="7" t="s">
        <v>7</v>
      </c>
      <c r="D224" s="7">
        <v>10032.7</v>
      </c>
      <c r="E224" s="7">
        <v>672.03</v>
      </c>
      <c r="F224" s="7">
        <v>64.1</v>
      </c>
      <c r="G224" s="26">
        <v>5.33</v>
      </c>
    </row>
    <row r="225" spans="1:7" ht="16.5" customHeight="1">
      <c r="A225" s="25">
        <v>540200</v>
      </c>
      <c r="B225" s="6" t="s">
        <v>48</v>
      </c>
      <c r="C225" s="7" t="s">
        <v>6</v>
      </c>
      <c r="D225" s="7">
        <v>45502.38</v>
      </c>
      <c r="E225" s="7">
        <v>852.52</v>
      </c>
      <c r="F225" s="7">
        <v>66.94</v>
      </c>
      <c r="G225" s="26">
        <v>0</v>
      </c>
    </row>
    <row r="226" spans="1:7" ht="16.5" customHeight="1">
      <c r="A226" s="25">
        <v>540200</v>
      </c>
      <c r="B226" s="6" t="s">
        <v>48</v>
      </c>
      <c r="C226" s="7" t="s">
        <v>8</v>
      </c>
      <c r="D226" s="7">
        <v>8430.78</v>
      </c>
      <c r="E226" s="7">
        <v>0</v>
      </c>
      <c r="F226" s="7">
        <v>0</v>
      </c>
      <c r="G226" s="26">
        <v>0</v>
      </c>
    </row>
    <row r="227" spans="1:7" ht="16.5" customHeight="1">
      <c r="A227" s="27">
        <v>540200</v>
      </c>
      <c r="B227" s="8" t="s">
        <v>48</v>
      </c>
      <c r="C227" s="9" t="s">
        <v>11</v>
      </c>
      <c r="D227" s="9">
        <v>613.13</v>
      </c>
      <c r="E227" s="9">
        <v>0</v>
      </c>
      <c r="F227" s="9">
        <v>0</v>
      </c>
      <c r="G227" s="28">
        <v>0</v>
      </c>
    </row>
    <row r="228" spans="1:7" ht="16.5" customHeight="1">
      <c r="A228" s="47" t="s">
        <v>124</v>
      </c>
      <c r="B228" s="37"/>
      <c r="C228" s="37"/>
      <c r="D228" s="38">
        <f>SUM(D223:D227)</f>
        <v>73773.09000000001</v>
      </c>
      <c r="E228" s="38">
        <f>SUM(E223:E227)</f>
        <v>2837.1099999999997</v>
      </c>
      <c r="F228" s="38">
        <f>SUM(F223:F227)</f>
        <v>253.67</v>
      </c>
      <c r="G228" s="48">
        <f>SUM(G223:G227)</f>
        <v>9.51</v>
      </c>
    </row>
    <row r="229" spans="1:7" ht="16.5" customHeight="1">
      <c r="A229" s="29">
        <v>110000</v>
      </c>
      <c r="B229" s="11" t="s">
        <v>49</v>
      </c>
      <c r="C229" s="11" t="s">
        <v>5</v>
      </c>
      <c r="D229" s="11">
        <v>34.11</v>
      </c>
      <c r="E229" s="11">
        <v>13.11</v>
      </c>
      <c r="F229" s="11">
        <v>0</v>
      </c>
      <c r="G229" s="30">
        <v>0</v>
      </c>
    </row>
    <row r="230" spans="1:7" ht="16.5" customHeight="1">
      <c r="A230" s="31">
        <v>110000</v>
      </c>
      <c r="B230" s="12" t="s">
        <v>49</v>
      </c>
      <c r="C230" s="12" t="s">
        <v>7</v>
      </c>
      <c r="D230" s="12">
        <v>9.41</v>
      </c>
      <c r="E230" s="12">
        <v>0</v>
      </c>
      <c r="F230" s="12">
        <v>0</v>
      </c>
      <c r="G230" s="32">
        <v>0</v>
      </c>
    </row>
    <row r="231" spans="1:7" ht="16.5" customHeight="1">
      <c r="A231" s="33">
        <v>110000</v>
      </c>
      <c r="B231" s="13" t="s">
        <v>49</v>
      </c>
      <c r="C231" s="13" t="s">
        <v>6</v>
      </c>
      <c r="D231" s="13">
        <v>18.56</v>
      </c>
      <c r="E231" s="13">
        <v>0</v>
      </c>
      <c r="F231" s="13">
        <v>0</v>
      </c>
      <c r="G231" s="34">
        <v>0</v>
      </c>
    </row>
    <row r="232" spans="1:7" ht="16.5" customHeight="1">
      <c r="A232" s="47" t="s">
        <v>124</v>
      </c>
      <c r="B232" s="37"/>
      <c r="C232" s="37"/>
      <c r="D232" s="38">
        <f>SUM(D229:D231)</f>
        <v>62.08</v>
      </c>
      <c r="E232" s="38">
        <f>SUM(E229:E231)</f>
        <v>13.11</v>
      </c>
      <c r="F232" s="38">
        <f>SUM(F229:F231)</f>
        <v>0</v>
      </c>
      <c r="G232" s="48">
        <f>SUM(G229:G231)</f>
        <v>0</v>
      </c>
    </row>
    <row r="233" spans="1:7" ht="16.5" customHeight="1">
      <c r="A233" s="23">
        <v>560200</v>
      </c>
      <c r="B233" s="4" t="s">
        <v>49</v>
      </c>
      <c r="C233" s="5" t="s">
        <v>5</v>
      </c>
      <c r="D233" s="5">
        <v>4849.95</v>
      </c>
      <c r="E233" s="5">
        <v>575.26</v>
      </c>
      <c r="F233" s="5">
        <v>32.76</v>
      </c>
      <c r="G233" s="24">
        <v>5.6</v>
      </c>
    </row>
    <row r="234" spans="1:7" ht="16.5" customHeight="1">
      <c r="A234" s="25">
        <v>560200</v>
      </c>
      <c r="B234" s="6" t="s">
        <v>49</v>
      </c>
      <c r="C234" s="7" t="s">
        <v>7</v>
      </c>
      <c r="D234" s="7">
        <v>6997.07</v>
      </c>
      <c r="E234" s="7">
        <v>639.11</v>
      </c>
      <c r="F234" s="7">
        <v>74.32</v>
      </c>
      <c r="G234" s="26">
        <v>0</v>
      </c>
    </row>
    <row r="235" spans="1:7" ht="16.5" customHeight="1">
      <c r="A235" s="25">
        <v>560200</v>
      </c>
      <c r="B235" s="6" t="s">
        <v>49</v>
      </c>
      <c r="C235" s="7" t="s">
        <v>6</v>
      </c>
      <c r="D235" s="7">
        <v>17554.3</v>
      </c>
      <c r="E235" s="7">
        <v>1033.23</v>
      </c>
      <c r="F235" s="7">
        <v>101.9</v>
      </c>
      <c r="G235" s="26">
        <v>0</v>
      </c>
    </row>
    <row r="236" spans="1:7" ht="16.5" customHeight="1">
      <c r="A236" s="25">
        <v>560200</v>
      </c>
      <c r="B236" s="6" t="s">
        <v>49</v>
      </c>
      <c r="C236" s="7" t="s">
        <v>8</v>
      </c>
      <c r="D236" s="7">
        <v>1468.92</v>
      </c>
      <c r="E236" s="7">
        <v>0</v>
      </c>
      <c r="F236" s="7">
        <v>0</v>
      </c>
      <c r="G236" s="26">
        <v>0</v>
      </c>
    </row>
    <row r="237" spans="1:7" ht="16.5" customHeight="1">
      <c r="A237" s="27">
        <v>560200</v>
      </c>
      <c r="B237" s="8" t="s">
        <v>49</v>
      </c>
      <c r="C237" s="9" t="s">
        <v>11</v>
      </c>
      <c r="D237" s="9">
        <v>240</v>
      </c>
      <c r="E237" s="9">
        <v>0</v>
      </c>
      <c r="F237" s="9">
        <v>0</v>
      </c>
      <c r="G237" s="28">
        <v>0</v>
      </c>
    </row>
    <row r="238" spans="1:7" ht="16.5" customHeight="1">
      <c r="A238" s="47" t="s">
        <v>124</v>
      </c>
      <c r="B238" s="37"/>
      <c r="C238" s="37"/>
      <c r="D238" s="38">
        <f>SUM(D233:D237)</f>
        <v>31110.239999999998</v>
      </c>
      <c r="E238" s="38">
        <f>SUM(E233:E237)</f>
        <v>2247.6</v>
      </c>
      <c r="F238" s="38">
        <f>SUM(F233:F237)</f>
        <v>208.98</v>
      </c>
      <c r="G238" s="48">
        <f>SUM(G233:G237)</f>
        <v>5.6</v>
      </c>
    </row>
    <row r="239" spans="1:7" ht="16.5" customHeight="1">
      <c r="A239" s="29">
        <v>130000</v>
      </c>
      <c r="B239" s="11" t="s">
        <v>50</v>
      </c>
      <c r="C239" s="11" t="s">
        <v>5</v>
      </c>
      <c r="D239" s="11">
        <v>22.64</v>
      </c>
      <c r="E239" s="11">
        <v>21.16</v>
      </c>
      <c r="F239" s="11">
        <v>13.79</v>
      </c>
      <c r="G239" s="30">
        <v>2.22</v>
      </c>
    </row>
    <row r="240" spans="1:7" ht="16.5" customHeight="1">
      <c r="A240" s="31">
        <v>130000</v>
      </c>
      <c r="B240" s="12" t="s">
        <v>50</v>
      </c>
      <c r="C240" s="12" t="s">
        <v>7</v>
      </c>
      <c r="D240" s="12">
        <v>0</v>
      </c>
      <c r="E240" s="12">
        <v>0</v>
      </c>
      <c r="F240" s="12">
        <v>5.05</v>
      </c>
      <c r="G240" s="32">
        <v>6.81</v>
      </c>
    </row>
    <row r="241" spans="1:7" ht="16.5" customHeight="1">
      <c r="A241" s="33">
        <v>130000</v>
      </c>
      <c r="B241" s="13" t="s">
        <v>50</v>
      </c>
      <c r="C241" s="13" t="s">
        <v>6</v>
      </c>
      <c r="D241" s="13">
        <v>16.99</v>
      </c>
      <c r="E241" s="13">
        <v>0</v>
      </c>
      <c r="F241" s="13">
        <v>0</v>
      </c>
      <c r="G241" s="34">
        <v>0</v>
      </c>
    </row>
    <row r="242" spans="1:7" ht="16.5" customHeight="1">
      <c r="A242" s="47" t="s">
        <v>124</v>
      </c>
      <c r="B242" s="37"/>
      <c r="C242" s="37"/>
      <c r="D242" s="38">
        <f>SUM(D239:D241)</f>
        <v>39.629999999999995</v>
      </c>
      <c r="E242" s="38">
        <f>SUM(E239:E241)</f>
        <v>21.16</v>
      </c>
      <c r="F242" s="38">
        <f>SUM(F239:F241)</f>
        <v>18.84</v>
      </c>
      <c r="G242" s="48">
        <f>SUM(G239:G241)</f>
        <v>9.03</v>
      </c>
    </row>
    <row r="243" spans="1:7" ht="16.5" customHeight="1">
      <c r="A243" s="23">
        <v>901201</v>
      </c>
      <c r="B243" s="4" t="s">
        <v>51</v>
      </c>
      <c r="C243" s="5" t="s">
        <v>5</v>
      </c>
      <c r="D243" s="5">
        <v>2464.88</v>
      </c>
      <c r="E243" s="5">
        <v>1035.85</v>
      </c>
      <c r="F243" s="5">
        <v>89.59</v>
      </c>
      <c r="G243" s="24">
        <v>11.8</v>
      </c>
    </row>
    <row r="244" spans="1:7" ht="16.5" customHeight="1">
      <c r="A244" s="25">
        <v>901201</v>
      </c>
      <c r="B244" s="6" t="s">
        <v>51</v>
      </c>
      <c r="C244" s="7" t="s">
        <v>7</v>
      </c>
      <c r="D244" s="7">
        <v>4158.8</v>
      </c>
      <c r="E244" s="7">
        <v>1346.32</v>
      </c>
      <c r="F244" s="7">
        <v>67.07</v>
      </c>
      <c r="G244" s="26">
        <v>5.9</v>
      </c>
    </row>
    <row r="245" spans="1:7" ht="16.5" customHeight="1">
      <c r="A245" s="25">
        <v>901201</v>
      </c>
      <c r="B245" s="6" t="s">
        <v>51</v>
      </c>
      <c r="C245" s="7" t="s">
        <v>6</v>
      </c>
      <c r="D245" s="7">
        <v>15309.04</v>
      </c>
      <c r="E245" s="7">
        <v>2427.92</v>
      </c>
      <c r="F245" s="7">
        <v>50.3</v>
      </c>
      <c r="G245" s="26">
        <v>0</v>
      </c>
    </row>
    <row r="246" spans="1:7" ht="16.5" customHeight="1">
      <c r="A246" s="25">
        <v>901201</v>
      </c>
      <c r="B246" s="6" t="s">
        <v>51</v>
      </c>
      <c r="C246" s="7" t="s">
        <v>8</v>
      </c>
      <c r="D246" s="7">
        <v>998.03</v>
      </c>
      <c r="E246" s="7">
        <v>0</v>
      </c>
      <c r="F246" s="7">
        <v>86.8</v>
      </c>
      <c r="G246" s="26">
        <v>0</v>
      </c>
    </row>
    <row r="247" spans="1:7" ht="16.5" customHeight="1">
      <c r="A247" s="27">
        <v>901201</v>
      </c>
      <c r="B247" s="8" t="s">
        <v>51</v>
      </c>
      <c r="C247" s="9" t="s">
        <v>11</v>
      </c>
      <c r="D247" s="9">
        <v>131.6</v>
      </c>
      <c r="E247" s="9">
        <v>0</v>
      </c>
      <c r="F247" s="9">
        <v>0</v>
      </c>
      <c r="G247" s="28">
        <v>0</v>
      </c>
    </row>
    <row r="248" spans="1:7" ht="16.5" customHeight="1">
      <c r="A248" s="47" t="s">
        <v>124</v>
      </c>
      <c r="B248" s="37"/>
      <c r="C248" s="37"/>
      <c r="D248" s="38">
        <f>SUM(D243:D247)</f>
        <v>23062.35</v>
      </c>
      <c r="E248" s="38">
        <f>SUM(E243:E247)</f>
        <v>4810.09</v>
      </c>
      <c r="F248" s="38">
        <f>SUM(F243:F247)</f>
        <v>293.76</v>
      </c>
      <c r="G248" s="48">
        <f>SUM(G243:G247)</f>
        <v>17.700000000000003</v>
      </c>
    </row>
    <row r="249" spans="1:7" ht="16.5" customHeight="1">
      <c r="A249" s="29">
        <v>326100</v>
      </c>
      <c r="B249" s="11" t="s">
        <v>52</v>
      </c>
      <c r="C249" s="11" t="s">
        <v>5</v>
      </c>
      <c r="D249" s="11">
        <v>1946.35</v>
      </c>
      <c r="E249" s="11">
        <v>340.53</v>
      </c>
      <c r="F249" s="11">
        <v>94.71</v>
      </c>
      <c r="G249" s="30">
        <v>36.87</v>
      </c>
    </row>
    <row r="250" spans="1:7" ht="16.5" customHeight="1">
      <c r="A250" s="31">
        <v>326100</v>
      </c>
      <c r="B250" s="12" t="s">
        <v>52</v>
      </c>
      <c r="C250" s="12" t="s">
        <v>7</v>
      </c>
      <c r="D250" s="12">
        <v>2425.57</v>
      </c>
      <c r="E250" s="12">
        <v>154.93</v>
      </c>
      <c r="F250" s="12">
        <v>71.59</v>
      </c>
      <c r="G250" s="32">
        <v>16.2</v>
      </c>
    </row>
    <row r="251" spans="1:7" ht="16.5" customHeight="1">
      <c r="A251" s="31">
        <v>326100</v>
      </c>
      <c r="B251" s="12" t="s">
        <v>52</v>
      </c>
      <c r="C251" s="12" t="s">
        <v>6</v>
      </c>
      <c r="D251" s="12">
        <v>6989.67</v>
      </c>
      <c r="E251" s="12">
        <v>328.96</v>
      </c>
      <c r="F251" s="12">
        <v>84.5</v>
      </c>
      <c r="G251" s="32">
        <v>0</v>
      </c>
    </row>
    <row r="252" spans="1:7" ht="16.5" customHeight="1">
      <c r="A252" s="31">
        <v>326100</v>
      </c>
      <c r="B252" s="12" t="s">
        <v>52</v>
      </c>
      <c r="C252" s="12" t="s">
        <v>8</v>
      </c>
      <c r="D252" s="12">
        <v>695.54</v>
      </c>
      <c r="E252" s="12">
        <v>0</v>
      </c>
      <c r="F252" s="12">
        <v>66.9</v>
      </c>
      <c r="G252" s="32">
        <v>0</v>
      </c>
    </row>
    <row r="253" spans="1:7" ht="16.5" customHeight="1">
      <c r="A253" s="33">
        <v>326100</v>
      </c>
      <c r="B253" s="13" t="s">
        <v>52</v>
      </c>
      <c r="C253" s="13" t="s">
        <v>11</v>
      </c>
      <c r="D253" s="13">
        <v>114.6</v>
      </c>
      <c r="E253" s="13">
        <v>0</v>
      </c>
      <c r="F253" s="13">
        <v>0</v>
      </c>
      <c r="G253" s="34">
        <v>0</v>
      </c>
    </row>
    <row r="254" spans="1:7" ht="16.5" customHeight="1">
      <c r="A254" s="47" t="s">
        <v>124</v>
      </c>
      <c r="B254" s="37"/>
      <c r="C254" s="37"/>
      <c r="D254" s="38">
        <f>SUM(D249:D253)</f>
        <v>12171.730000000001</v>
      </c>
      <c r="E254" s="38">
        <f>SUM(E249:E253)</f>
        <v>824.42</v>
      </c>
      <c r="F254" s="38">
        <f>SUM(F249:F253)</f>
        <v>317.70000000000005</v>
      </c>
      <c r="G254" s="48">
        <f>SUM(G249:G253)</f>
        <v>53.06999999999999</v>
      </c>
    </row>
    <row r="255" spans="1:7" ht="16.5" customHeight="1">
      <c r="A255" s="23">
        <v>806900</v>
      </c>
      <c r="B255" s="4" t="s">
        <v>53</v>
      </c>
      <c r="C255" s="5" t="s">
        <v>5</v>
      </c>
      <c r="D255" s="5">
        <v>2604.44</v>
      </c>
      <c r="E255" s="5">
        <v>322.92</v>
      </c>
      <c r="F255" s="5">
        <v>102.81</v>
      </c>
      <c r="G255" s="24">
        <v>3.78</v>
      </c>
    </row>
    <row r="256" spans="1:7" ht="16.5" customHeight="1">
      <c r="A256" s="25">
        <v>806900</v>
      </c>
      <c r="B256" s="6" t="s">
        <v>53</v>
      </c>
      <c r="C256" s="7" t="s">
        <v>7</v>
      </c>
      <c r="D256" s="7">
        <v>2908.93</v>
      </c>
      <c r="E256" s="7">
        <v>272.99</v>
      </c>
      <c r="F256" s="7">
        <v>98.25</v>
      </c>
      <c r="G256" s="26">
        <v>0</v>
      </c>
    </row>
    <row r="257" spans="1:7" ht="16.5" customHeight="1">
      <c r="A257" s="25">
        <v>806900</v>
      </c>
      <c r="B257" s="6" t="s">
        <v>53</v>
      </c>
      <c r="C257" s="7" t="s">
        <v>6</v>
      </c>
      <c r="D257" s="7">
        <v>5208.18</v>
      </c>
      <c r="E257" s="7">
        <v>278.61</v>
      </c>
      <c r="F257" s="7">
        <v>46.92</v>
      </c>
      <c r="G257" s="26">
        <v>0</v>
      </c>
    </row>
    <row r="258" spans="1:7" ht="16.5" customHeight="1">
      <c r="A258" s="27">
        <v>806900</v>
      </c>
      <c r="B258" s="8" t="s">
        <v>53</v>
      </c>
      <c r="C258" s="9" t="s">
        <v>8</v>
      </c>
      <c r="D258" s="9">
        <v>68.8</v>
      </c>
      <c r="E258" s="9">
        <v>0</v>
      </c>
      <c r="F258" s="9">
        <v>0</v>
      </c>
      <c r="G258" s="28">
        <v>0</v>
      </c>
    </row>
    <row r="259" spans="1:7" ht="16.5" customHeight="1">
      <c r="A259" s="47" t="s">
        <v>124</v>
      </c>
      <c r="B259" s="37"/>
      <c r="C259" s="37"/>
      <c r="D259" s="38">
        <f>SUM(D255:D258)</f>
        <v>10790.349999999999</v>
      </c>
      <c r="E259" s="38">
        <f>SUM(E255:E258)</f>
        <v>874.5200000000001</v>
      </c>
      <c r="F259" s="38">
        <f>SUM(F255:F258)</f>
        <v>247.98000000000002</v>
      </c>
      <c r="G259" s="48">
        <f>SUM(G255:G258)</f>
        <v>3.78</v>
      </c>
    </row>
    <row r="260" spans="1:7" ht="16.5" customHeight="1">
      <c r="A260" s="29">
        <v>566900</v>
      </c>
      <c r="B260" s="11" t="s">
        <v>54</v>
      </c>
      <c r="C260" s="11" t="s">
        <v>5</v>
      </c>
      <c r="D260" s="11">
        <v>6338.74</v>
      </c>
      <c r="E260" s="11">
        <v>1674.82</v>
      </c>
      <c r="F260" s="11">
        <v>110.25</v>
      </c>
      <c r="G260" s="30">
        <v>6.46</v>
      </c>
    </row>
    <row r="261" spans="1:7" ht="16.5" customHeight="1">
      <c r="A261" s="31">
        <v>566900</v>
      </c>
      <c r="B261" s="12" t="s">
        <v>54</v>
      </c>
      <c r="C261" s="12" t="s">
        <v>7</v>
      </c>
      <c r="D261" s="12">
        <v>6679.36</v>
      </c>
      <c r="E261" s="12">
        <v>1368.45</v>
      </c>
      <c r="F261" s="12">
        <v>58.73</v>
      </c>
      <c r="G261" s="32">
        <v>7.28</v>
      </c>
    </row>
    <row r="262" spans="1:7" ht="16.5" customHeight="1">
      <c r="A262" s="31">
        <v>566900</v>
      </c>
      <c r="B262" s="12" t="s">
        <v>54</v>
      </c>
      <c r="C262" s="12" t="s">
        <v>6</v>
      </c>
      <c r="D262" s="12">
        <v>10717.07</v>
      </c>
      <c r="E262" s="12">
        <v>1482.65</v>
      </c>
      <c r="F262" s="12">
        <v>20.3</v>
      </c>
      <c r="G262" s="32">
        <v>10.4</v>
      </c>
    </row>
    <row r="263" spans="1:7" ht="16.5" customHeight="1">
      <c r="A263" s="31">
        <v>566900</v>
      </c>
      <c r="B263" s="12" t="s">
        <v>54</v>
      </c>
      <c r="C263" s="12" t="s">
        <v>8</v>
      </c>
      <c r="D263" s="12">
        <v>398.6</v>
      </c>
      <c r="E263" s="12">
        <v>70.3</v>
      </c>
      <c r="F263" s="12">
        <v>0</v>
      </c>
      <c r="G263" s="32">
        <v>0</v>
      </c>
    </row>
    <row r="264" spans="1:7" ht="16.5" customHeight="1">
      <c r="A264" s="31">
        <v>566900</v>
      </c>
      <c r="B264" s="12" t="s">
        <v>54</v>
      </c>
      <c r="C264" s="12" t="s">
        <v>11</v>
      </c>
      <c r="D264" s="12">
        <v>376.11</v>
      </c>
      <c r="E264" s="12">
        <v>102.8</v>
      </c>
      <c r="F264" s="12">
        <v>0</v>
      </c>
      <c r="G264" s="32">
        <v>0</v>
      </c>
    </row>
    <row r="265" spans="1:7" ht="16.5" customHeight="1">
      <c r="A265" s="33">
        <v>566900</v>
      </c>
      <c r="B265" s="13" t="s">
        <v>54</v>
      </c>
      <c r="C265" s="13" t="s">
        <v>13</v>
      </c>
      <c r="D265" s="13">
        <v>300.4</v>
      </c>
      <c r="E265" s="13">
        <v>0</v>
      </c>
      <c r="F265" s="13">
        <v>0</v>
      </c>
      <c r="G265" s="34">
        <v>0</v>
      </c>
    </row>
    <row r="266" spans="1:7" ht="16.5" customHeight="1">
      <c r="A266" s="47" t="s">
        <v>124</v>
      </c>
      <c r="B266" s="37"/>
      <c r="C266" s="37"/>
      <c r="D266" s="38">
        <f>SUM(D260:D265)</f>
        <v>24810.28</v>
      </c>
      <c r="E266" s="38">
        <f>SUM(E260:E265)</f>
        <v>4699.02</v>
      </c>
      <c r="F266" s="38">
        <f>SUM(F260:F265)</f>
        <v>189.28</v>
      </c>
      <c r="G266" s="48">
        <f>SUM(G260:G265)</f>
        <v>24.14</v>
      </c>
    </row>
    <row r="267" spans="1:7" ht="16.5" customHeight="1">
      <c r="A267" s="23">
        <v>600202</v>
      </c>
      <c r="B267" s="4" t="s">
        <v>55</v>
      </c>
      <c r="C267" s="5" t="s">
        <v>5</v>
      </c>
      <c r="D267" s="5">
        <v>11552.5</v>
      </c>
      <c r="E267" s="5">
        <v>3308</v>
      </c>
      <c r="F267" s="5">
        <v>187.41</v>
      </c>
      <c r="G267" s="24">
        <v>25.47</v>
      </c>
    </row>
    <row r="268" spans="1:7" ht="16.5" customHeight="1">
      <c r="A268" s="25">
        <v>600202</v>
      </c>
      <c r="B268" s="6" t="s">
        <v>55</v>
      </c>
      <c r="C268" s="7" t="s">
        <v>7</v>
      </c>
      <c r="D268" s="7">
        <v>11575.85</v>
      </c>
      <c r="E268" s="7">
        <v>2453.2</v>
      </c>
      <c r="F268" s="7">
        <v>43.98</v>
      </c>
      <c r="G268" s="26">
        <v>36.03</v>
      </c>
    </row>
    <row r="269" spans="1:7" ht="16.5" customHeight="1">
      <c r="A269" s="25">
        <v>600202</v>
      </c>
      <c r="B269" s="6" t="s">
        <v>55</v>
      </c>
      <c r="C269" s="7" t="s">
        <v>6</v>
      </c>
      <c r="D269" s="7">
        <v>12820.21</v>
      </c>
      <c r="E269" s="7">
        <v>2457.17</v>
      </c>
      <c r="F269" s="7">
        <v>43.07</v>
      </c>
      <c r="G269" s="26">
        <v>0</v>
      </c>
    </row>
    <row r="270" spans="1:7" ht="16.5" customHeight="1">
      <c r="A270" s="25">
        <v>600202</v>
      </c>
      <c r="B270" s="6" t="s">
        <v>55</v>
      </c>
      <c r="C270" s="7" t="s">
        <v>8</v>
      </c>
      <c r="D270" s="7">
        <v>1733.16</v>
      </c>
      <c r="E270" s="7">
        <v>450</v>
      </c>
      <c r="F270" s="7">
        <v>0</v>
      </c>
      <c r="G270" s="26">
        <v>0</v>
      </c>
    </row>
    <row r="271" spans="1:7" ht="16.5" customHeight="1">
      <c r="A271" s="27">
        <v>600202</v>
      </c>
      <c r="B271" s="8" t="s">
        <v>55</v>
      </c>
      <c r="C271" s="9" t="s">
        <v>11</v>
      </c>
      <c r="D271" s="9">
        <v>522.5</v>
      </c>
      <c r="E271" s="9">
        <v>155.23</v>
      </c>
      <c r="F271" s="9">
        <v>0</v>
      </c>
      <c r="G271" s="28">
        <v>0</v>
      </c>
    </row>
    <row r="272" spans="1:7" ht="16.5" customHeight="1">
      <c r="A272" s="47" t="s">
        <v>124</v>
      </c>
      <c r="B272" s="37"/>
      <c r="C272" s="37"/>
      <c r="D272" s="38">
        <f>SUM(D267:D271)</f>
        <v>38204.22</v>
      </c>
      <c r="E272" s="38">
        <f>SUM(E267:E271)</f>
        <v>8823.599999999999</v>
      </c>
      <c r="F272" s="38">
        <f>SUM(F267:F271)</f>
        <v>274.46</v>
      </c>
      <c r="G272" s="48">
        <f>SUM(G267:G271)</f>
        <v>61.5</v>
      </c>
    </row>
    <row r="273" spans="1:7" ht="16.5" customHeight="1">
      <c r="A273" s="29">
        <v>620200</v>
      </c>
      <c r="B273" s="11" t="s">
        <v>56</v>
      </c>
      <c r="C273" s="11" t="s">
        <v>5</v>
      </c>
      <c r="D273" s="11">
        <v>6982.91</v>
      </c>
      <c r="E273" s="11">
        <v>1998.22</v>
      </c>
      <c r="F273" s="11">
        <v>546.79</v>
      </c>
      <c r="G273" s="30">
        <v>49.74</v>
      </c>
    </row>
    <row r="274" spans="1:7" ht="16.5" customHeight="1">
      <c r="A274" s="31">
        <v>620200</v>
      </c>
      <c r="B274" s="12" t="s">
        <v>56</v>
      </c>
      <c r="C274" s="13" t="s">
        <v>7</v>
      </c>
      <c r="D274" s="12">
        <v>10386.15</v>
      </c>
      <c r="E274" s="12">
        <v>2034.21</v>
      </c>
      <c r="F274" s="12">
        <v>366.89</v>
      </c>
      <c r="G274" s="32">
        <v>24.02</v>
      </c>
    </row>
    <row r="275" spans="1:7" ht="16.5" customHeight="1">
      <c r="A275" s="31">
        <v>620200</v>
      </c>
      <c r="B275" s="12" t="s">
        <v>56</v>
      </c>
      <c r="C275" s="13" t="s">
        <v>6</v>
      </c>
      <c r="D275" s="12">
        <v>30660.15</v>
      </c>
      <c r="E275" s="12">
        <v>3761.62</v>
      </c>
      <c r="F275" s="12">
        <v>532.66</v>
      </c>
      <c r="G275" s="32">
        <v>52.9</v>
      </c>
    </row>
    <row r="276" spans="1:7" ht="16.5" customHeight="1">
      <c r="A276" s="31">
        <v>620200</v>
      </c>
      <c r="B276" s="14" t="s">
        <v>56</v>
      </c>
      <c r="C276" s="12" t="s">
        <v>8</v>
      </c>
      <c r="D276" s="12">
        <v>2731.96</v>
      </c>
      <c r="E276" s="12">
        <v>0</v>
      </c>
      <c r="F276" s="12">
        <v>0</v>
      </c>
      <c r="G276" s="32">
        <v>0</v>
      </c>
    </row>
    <row r="277" spans="1:7" ht="16.5" customHeight="1">
      <c r="A277" s="33">
        <v>620200</v>
      </c>
      <c r="B277" s="13" t="s">
        <v>56</v>
      </c>
      <c r="C277" s="15" t="s">
        <v>11</v>
      </c>
      <c r="D277" s="13">
        <v>714.85</v>
      </c>
      <c r="E277" s="13">
        <v>0</v>
      </c>
      <c r="F277" s="13">
        <v>0</v>
      </c>
      <c r="G277" s="34">
        <v>0</v>
      </c>
    </row>
    <row r="278" spans="1:7" ht="16.5" customHeight="1">
      <c r="A278" s="47" t="s">
        <v>124</v>
      </c>
      <c r="B278" s="37"/>
      <c r="C278" s="37"/>
      <c r="D278" s="38">
        <f>SUM(D273:D277)</f>
        <v>51476.02</v>
      </c>
      <c r="E278" s="38">
        <f>SUM(E273:E277)</f>
        <v>7794.05</v>
      </c>
      <c r="F278" s="38">
        <f>SUM(F273:F277)</f>
        <v>1446.34</v>
      </c>
      <c r="G278" s="48">
        <f>SUM(G273:G277)</f>
        <v>126.66</v>
      </c>
    </row>
    <row r="279" spans="1:7" ht="16.5" customHeight="1">
      <c r="A279" s="23">
        <v>681000</v>
      </c>
      <c r="B279" s="4" t="s">
        <v>57</v>
      </c>
      <c r="C279" s="5" t="s">
        <v>5</v>
      </c>
      <c r="D279" s="5">
        <v>5581.12</v>
      </c>
      <c r="E279" s="5">
        <v>966.22</v>
      </c>
      <c r="F279" s="5">
        <v>518.25</v>
      </c>
      <c r="G279" s="24">
        <v>3.7</v>
      </c>
    </row>
    <row r="280" spans="1:7" ht="16.5" customHeight="1">
      <c r="A280" s="25">
        <v>681000</v>
      </c>
      <c r="B280" s="6" t="s">
        <v>57</v>
      </c>
      <c r="C280" s="7" t="s">
        <v>7</v>
      </c>
      <c r="D280" s="7">
        <v>6410.81</v>
      </c>
      <c r="E280" s="7">
        <v>952.51</v>
      </c>
      <c r="F280" s="7">
        <v>332.88</v>
      </c>
      <c r="G280" s="26">
        <v>7.9</v>
      </c>
    </row>
    <row r="281" spans="1:7" ht="16.5" customHeight="1">
      <c r="A281" s="25">
        <v>681000</v>
      </c>
      <c r="B281" s="6" t="s">
        <v>57</v>
      </c>
      <c r="C281" s="7" t="s">
        <v>6</v>
      </c>
      <c r="D281" s="7">
        <v>9698.82</v>
      </c>
      <c r="E281" s="7">
        <v>1374.06</v>
      </c>
      <c r="F281" s="7">
        <v>349.4</v>
      </c>
      <c r="G281" s="26">
        <v>39</v>
      </c>
    </row>
    <row r="282" spans="1:7" ht="16.5" customHeight="1">
      <c r="A282" s="25">
        <v>681000</v>
      </c>
      <c r="B282" s="6" t="s">
        <v>57</v>
      </c>
      <c r="C282" s="7" t="s">
        <v>8</v>
      </c>
      <c r="D282" s="7">
        <v>2086.39</v>
      </c>
      <c r="E282" s="7">
        <v>152.6</v>
      </c>
      <c r="F282" s="7">
        <v>0</v>
      </c>
      <c r="G282" s="26">
        <v>0</v>
      </c>
    </row>
    <row r="283" spans="1:7" ht="16.5" customHeight="1">
      <c r="A283" s="27">
        <v>681000</v>
      </c>
      <c r="B283" s="8" t="s">
        <v>57</v>
      </c>
      <c r="C283" s="9" t="s">
        <v>11</v>
      </c>
      <c r="D283" s="9">
        <v>668.3</v>
      </c>
      <c r="E283" s="9">
        <v>0</v>
      </c>
      <c r="F283" s="9">
        <v>0</v>
      </c>
      <c r="G283" s="28">
        <v>0</v>
      </c>
    </row>
    <row r="284" spans="1:7" ht="16.5" customHeight="1">
      <c r="A284" s="47" t="s">
        <v>124</v>
      </c>
      <c r="B284" s="37"/>
      <c r="C284" s="37"/>
      <c r="D284" s="38">
        <f>SUM(D279:D283)</f>
        <v>24445.44</v>
      </c>
      <c r="E284" s="38">
        <f>SUM(E279:E283)</f>
        <v>3445.39</v>
      </c>
      <c r="F284" s="38">
        <f>SUM(F279:F283)</f>
        <v>1200.53</v>
      </c>
      <c r="G284" s="48">
        <f>SUM(G279:G283)</f>
        <v>50.6</v>
      </c>
    </row>
    <row r="285" spans="1:7" ht="16.5" customHeight="1">
      <c r="A285" s="29">
        <v>741401</v>
      </c>
      <c r="B285" s="11" t="s">
        <v>58</v>
      </c>
      <c r="C285" s="11" t="s">
        <v>5</v>
      </c>
      <c r="D285" s="11">
        <v>1554.36</v>
      </c>
      <c r="E285" s="11">
        <v>391.63</v>
      </c>
      <c r="F285" s="11">
        <v>145.99</v>
      </c>
      <c r="G285" s="30">
        <v>5.6</v>
      </c>
    </row>
    <row r="286" spans="1:7" ht="16.5" customHeight="1">
      <c r="A286" s="31">
        <v>741401</v>
      </c>
      <c r="B286" s="12" t="s">
        <v>58</v>
      </c>
      <c r="C286" s="12" t="s">
        <v>7</v>
      </c>
      <c r="D286" s="12">
        <v>1501.11</v>
      </c>
      <c r="E286" s="12">
        <v>299.33</v>
      </c>
      <c r="F286" s="12">
        <v>113.01</v>
      </c>
      <c r="G286" s="32">
        <v>13.3</v>
      </c>
    </row>
    <row r="287" spans="1:7" ht="16.5" customHeight="1">
      <c r="A287" s="31">
        <v>741401</v>
      </c>
      <c r="B287" s="12" t="s">
        <v>58</v>
      </c>
      <c r="C287" s="12" t="s">
        <v>6</v>
      </c>
      <c r="D287" s="12">
        <v>5647.89</v>
      </c>
      <c r="E287" s="12">
        <v>638.56</v>
      </c>
      <c r="F287" s="12">
        <v>214</v>
      </c>
      <c r="G287" s="32">
        <v>10.7</v>
      </c>
    </row>
    <row r="288" spans="1:7" ht="16.5" customHeight="1">
      <c r="A288" s="33">
        <v>741401</v>
      </c>
      <c r="B288" s="13" t="s">
        <v>58</v>
      </c>
      <c r="C288" s="13" t="s">
        <v>8</v>
      </c>
      <c r="D288" s="13">
        <v>231.24</v>
      </c>
      <c r="E288" s="13">
        <v>0</v>
      </c>
      <c r="F288" s="13">
        <v>0</v>
      </c>
      <c r="G288" s="34">
        <v>0</v>
      </c>
    </row>
    <row r="289" spans="1:7" ht="16.5" customHeight="1">
      <c r="A289" s="47" t="s">
        <v>124</v>
      </c>
      <c r="B289" s="37"/>
      <c r="C289" s="37"/>
      <c r="D289" s="38">
        <f>SUM(D285:D288)</f>
        <v>8934.6</v>
      </c>
      <c r="E289" s="38">
        <f>SUM(E285:E288)</f>
        <v>1329.52</v>
      </c>
      <c r="F289" s="38">
        <f>SUM(F285:F288)</f>
        <v>473</v>
      </c>
      <c r="G289" s="48">
        <f>SUM(G285:G288)</f>
        <v>29.599999999999998</v>
      </c>
    </row>
    <row r="290" spans="1:7" ht="16.5" customHeight="1">
      <c r="A290" s="23">
        <v>170000</v>
      </c>
      <c r="B290" s="4" t="s">
        <v>59</v>
      </c>
      <c r="C290" s="5" t="s">
        <v>7</v>
      </c>
      <c r="D290" s="5">
        <v>19.46</v>
      </c>
      <c r="E290" s="5">
        <v>0</v>
      </c>
      <c r="F290" s="5">
        <v>0</v>
      </c>
      <c r="G290" s="24">
        <v>0</v>
      </c>
    </row>
    <row r="291" spans="1:7" ht="16.5" customHeight="1">
      <c r="A291" s="51">
        <v>170000</v>
      </c>
      <c r="B291" s="52" t="s">
        <v>59</v>
      </c>
      <c r="C291" s="53" t="s">
        <v>6</v>
      </c>
      <c r="D291" s="53">
        <v>40.7</v>
      </c>
      <c r="E291" s="53">
        <v>0</v>
      </c>
      <c r="F291" s="53">
        <v>0</v>
      </c>
      <c r="G291" s="54">
        <v>0</v>
      </c>
    </row>
    <row r="292" spans="1:7" ht="16.5" customHeight="1">
      <c r="A292" s="47" t="s">
        <v>124</v>
      </c>
      <c r="B292" s="37"/>
      <c r="C292" s="37"/>
      <c r="D292" s="38">
        <f>SUM(D290:D291)</f>
        <v>60.160000000000004</v>
      </c>
      <c r="E292" s="38">
        <f>SUM(E290:E291)</f>
        <v>0</v>
      </c>
      <c r="F292" s="38">
        <f>SUM(F290:F291)</f>
        <v>0</v>
      </c>
      <c r="G292" s="48">
        <f>SUM(G290:G291)</f>
        <v>0</v>
      </c>
    </row>
    <row r="293" spans="1:7" ht="16.5" customHeight="1">
      <c r="A293" s="29">
        <v>660200</v>
      </c>
      <c r="B293" s="11" t="s">
        <v>60</v>
      </c>
      <c r="C293" s="11" t="s">
        <v>5</v>
      </c>
      <c r="D293" s="11">
        <v>5854.02</v>
      </c>
      <c r="E293" s="11">
        <v>1982</v>
      </c>
      <c r="F293" s="11">
        <v>175.21</v>
      </c>
      <c r="G293" s="30">
        <v>9.76</v>
      </c>
    </row>
    <row r="294" spans="1:7" ht="16.5" customHeight="1">
      <c r="A294" s="31">
        <v>660200</v>
      </c>
      <c r="B294" s="12" t="s">
        <v>60</v>
      </c>
      <c r="C294" s="12" t="s">
        <v>7</v>
      </c>
      <c r="D294" s="12">
        <v>7532.74</v>
      </c>
      <c r="E294" s="12">
        <v>2107.24</v>
      </c>
      <c r="F294" s="12">
        <v>134.09</v>
      </c>
      <c r="G294" s="32">
        <v>12.5</v>
      </c>
    </row>
    <row r="295" spans="1:7" ht="16.5" customHeight="1">
      <c r="A295" s="31">
        <v>660200</v>
      </c>
      <c r="B295" s="12" t="s">
        <v>60</v>
      </c>
      <c r="C295" s="12" t="s">
        <v>6</v>
      </c>
      <c r="D295" s="12">
        <v>16531.59</v>
      </c>
      <c r="E295" s="12">
        <v>3608.45</v>
      </c>
      <c r="F295" s="12">
        <v>149.44</v>
      </c>
      <c r="G295" s="32">
        <v>0</v>
      </c>
    </row>
    <row r="296" spans="1:7" ht="16.5" customHeight="1">
      <c r="A296" s="31">
        <v>660200</v>
      </c>
      <c r="B296" s="12" t="s">
        <v>60</v>
      </c>
      <c r="C296" s="12" t="s">
        <v>8</v>
      </c>
      <c r="D296" s="12">
        <v>1178.71</v>
      </c>
      <c r="E296" s="12">
        <v>179.9</v>
      </c>
      <c r="F296" s="12">
        <v>0</v>
      </c>
      <c r="G296" s="32">
        <v>0</v>
      </c>
    </row>
    <row r="297" spans="1:7" ht="16.5" customHeight="1">
      <c r="A297" s="33">
        <v>660200</v>
      </c>
      <c r="B297" s="13" t="s">
        <v>60</v>
      </c>
      <c r="C297" s="13" t="s">
        <v>11</v>
      </c>
      <c r="D297" s="13">
        <v>118.46</v>
      </c>
      <c r="E297" s="13">
        <v>0</v>
      </c>
      <c r="F297" s="13">
        <v>0</v>
      </c>
      <c r="G297" s="34">
        <v>0</v>
      </c>
    </row>
    <row r="298" spans="1:7" ht="16.5" customHeight="1">
      <c r="A298" s="47" t="s">
        <v>124</v>
      </c>
      <c r="B298" s="37"/>
      <c r="C298" s="37"/>
      <c r="D298" s="38">
        <f>SUM(D293:D297)</f>
        <v>31215.519999999997</v>
      </c>
      <c r="E298" s="38">
        <f>SUM(E293:E297)</f>
        <v>7877.589999999999</v>
      </c>
      <c r="F298" s="38">
        <f>SUM(F293:F297)</f>
        <v>458.74</v>
      </c>
      <c r="G298" s="48">
        <f>SUM(G293:G297)</f>
        <v>22.259999999999998</v>
      </c>
    </row>
    <row r="299" spans="1:7" ht="16.5" customHeight="1">
      <c r="A299" s="23">
        <v>701400</v>
      </c>
      <c r="B299" s="4" t="s">
        <v>61</v>
      </c>
      <c r="C299" s="5" t="s">
        <v>5</v>
      </c>
      <c r="D299" s="5">
        <v>806.25</v>
      </c>
      <c r="E299" s="5">
        <v>216.95</v>
      </c>
      <c r="F299" s="5">
        <v>12</v>
      </c>
      <c r="G299" s="24">
        <v>0</v>
      </c>
    </row>
    <row r="300" spans="1:7" ht="16.5" customHeight="1">
      <c r="A300" s="25">
        <v>701400</v>
      </c>
      <c r="B300" s="6" t="s">
        <v>61</v>
      </c>
      <c r="C300" s="7" t="s">
        <v>7</v>
      </c>
      <c r="D300" s="7">
        <v>1025.32</v>
      </c>
      <c r="E300" s="7">
        <v>434.4</v>
      </c>
      <c r="F300" s="7">
        <v>13.1</v>
      </c>
      <c r="G300" s="26">
        <v>0</v>
      </c>
    </row>
    <row r="301" spans="1:7" ht="16.5" customHeight="1">
      <c r="A301" s="25">
        <v>701400</v>
      </c>
      <c r="B301" s="6" t="s">
        <v>61</v>
      </c>
      <c r="C301" s="7" t="s">
        <v>6</v>
      </c>
      <c r="D301" s="7">
        <v>2370.78</v>
      </c>
      <c r="E301" s="7">
        <v>565.71</v>
      </c>
      <c r="F301" s="7">
        <v>21.3</v>
      </c>
      <c r="G301" s="26">
        <v>0</v>
      </c>
    </row>
    <row r="302" spans="1:7" ht="16.5" customHeight="1">
      <c r="A302" s="27">
        <v>701400</v>
      </c>
      <c r="B302" s="8" t="s">
        <v>61</v>
      </c>
      <c r="C302" s="9" t="s">
        <v>8</v>
      </c>
      <c r="D302" s="9">
        <v>387.7</v>
      </c>
      <c r="E302" s="9">
        <v>0</v>
      </c>
      <c r="F302" s="9">
        <v>0</v>
      </c>
      <c r="G302" s="28">
        <v>0</v>
      </c>
    </row>
    <row r="303" spans="1:7" ht="16.5" customHeight="1">
      <c r="A303" s="47" t="s">
        <v>124</v>
      </c>
      <c r="B303" s="37"/>
      <c r="C303" s="37"/>
      <c r="D303" s="38">
        <f>SUM(D299:D302)</f>
        <v>4590.05</v>
      </c>
      <c r="E303" s="38">
        <f>SUM(E299:E302)</f>
        <v>1217.06</v>
      </c>
      <c r="F303" s="38">
        <f>SUM(F299:F302)</f>
        <v>46.400000000000006</v>
      </c>
      <c r="G303" s="48">
        <f>SUM(G299:G302)</f>
        <v>0</v>
      </c>
    </row>
    <row r="304" spans="1:7" ht="16.5" customHeight="1">
      <c r="A304" s="29">
        <v>680200</v>
      </c>
      <c r="B304" s="11" t="s">
        <v>62</v>
      </c>
      <c r="C304" s="11" t="s">
        <v>5</v>
      </c>
      <c r="D304" s="11">
        <v>7625.49</v>
      </c>
      <c r="E304" s="11">
        <v>2693.63</v>
      </c>
      <c r="F304" s="11">
        <v>428.61</v>
      </c>
      <c r="G304" s="30">
        <v>38.48</v>
      </c>
    </row>
    <row r="305" spans="1:7" ht="16.5" customHeight="1">
      <c r="A305" s="31">
        <v>680200</v>
      </c>
      <c r="B305" s="12" t="s">
        <v>62</v>
      </c>
      <c r="C305" s="12" t="s">
        <v>7</v>
      </c>
      <c r="D305" s="12">
        <v>7331.88</v>
      </c>
      <c r="E305" s="12">
        <v>2401.44</v>
      </c>
      <c r="F305" s="12">
        <v>258.97</v>
      </c>
      <c r="G305" s="32">
        <v>8.7</v>
      </c>
    </row>
    <row r="306" spans="1:7" ht="16.5" customHeight="1">
      <c r="A306" s="31">
        <v>680200</v>
      </c>
      <c r="B306" s="12" t="s">
        <v>62</v>
      </c>
      <c r="C306" s="12" t="s">
        <v>6</v>
      </c>
      <c r="D306" s="12">
        <v>9639.11</v>
      </c>
      <c r="E306" s="12">
        <v>3887.45</v>
      </c>
      <c r="F306" s="12">
        <v>755.14</v>
      </c>
      <c r="G306" s="32">
        <v>0</v>
      </c>
    </row>
    <row r="307" spans="1:7" ht="16.5" customHeight="1">
      <c r="A307" s="31">
        <v>680200</v>
      </c>
      <c r="B307" s="12" t="s">
        <v>62</v>
      </c>
      <c r="C307" s="12" t="s">
        <v>8</v>
      </c>
      <c r="D307" s="12">
        <v>2249.7</v>
      </c>
      <c r="E307" s="12">
        <v>733.6</v>
      </c>
      <c r="F307" s="12">
        <v>298.53</v>
      </c>
      <c r="G307" s="32">
        <v>0</v>
      </c>
    </row>
    <row r="308" spans="1:7" ht="16.5" customHeight="1">
      <c r="A308" s="33">
        <v>680200</v>
      </c>
      <c r="B308" s="13" t="s">
        <v>62</v>
      </c>
      <c r="C308" s="13" t="s">
        <v>11</v>
      </c>
      <c r="D308" s="13">
        <v>976.5</v>
      </c>
      <c r="E308" s="13">
        <v>0</v>
      </c>
      <c r="F308" s="13">
        <v>0</v>
      </c>
      <c r="G308" s="34">
        <v>0</v>
      </c>
    </row>
    <row r="309" spans="1:7" ht="16.5" customHeight="1">
      <c r="A309" s="47" t="s">
        <v>124</v>
      </c>
      <c r="B309" s="37"/>
      <c r="C309" s="37"/>
      <c r="D309" s="38">
        <f>SUM(D304:D308)</f>
        <v>27822.68</v>
      </c>
      <c r="E309" s="38">
        <f>SUM(E304:E308)</f>
        <v>9716.12</v>
      </c>
      <c r="F309" s="38">
        <f>SUM(F304:F308)</f>
        <v>1741.25</v>
      </c>
      <c r="G309" s="48">
        <f>SUM(G304:G308)</f>
        <v>47.17999999999999</v>
      </c>
    </row>
    <row r="310" spans="1:7" ht="16.5" customHeight="1">
      <c r="A310" s="23">
        <v>421200</v>
      </c>
      <c r="B310" s="4" t="s">
        <v>63</v>
      </c>
      <c r="C310" s="5" t="s">
        <v>5</v>
      </c>
      <c r="D310" s="5">
        <v>760.11</v>
      </c>
      <c r="E310" s="5">
        <v>337.81</v>
      </c>
      <c r="F310" s="5">
        <v>48</v>
      </c>
      <c r="G310" s="24">
        <v>0</v>
      </c>
    </row>
    <row r="311" spans="1:7" ht="16.5" customHeight="1">
      <c r="A311" s="25">
        <v>421200</v>
      </c>
      <c r="B311" s="6" t="s">
        <v>63</v>
      </c>
      <c r="C311" s="7" t="s">
        <v>7</v>
      </c>
      <c r="D311" s="7">
        <v>747.88</v>
      </c>
      <c r="E311" s="7">
        <v>315.47</v>
      </c>
      <c r="F311" s="7">
        <v>63.27</v>
      </c>
      <c r="G311" s="26">
        <v>0</v>
      </c>
    </row>
    <row r="312" spans="1:7" ht="16.5" customHeight="1">
      <c r="A312" s="25">
        <v>421200</v>
      </c>
      <c r="B312" s="6" t="s">
        <v>63</v>
      </c>
      <c r="C312" s="7" t="s">
        <v>6</v>
      </c>
      <c r="D312" s="7">
        <v>2445.88</v>
      </c>
      <c r="E312" s="7">
        <v>457.69</v>
      </c>
      <c r="F312" s="7">
        <v>111.91</v>
      </c>
      <c r="G312" s="26">
        <v>0</v>
      </c>
    </row>
    <row r="313" spans="1:7" ht="16.5" customHeight="1">
      <c r="A313" s="27">
        <v>421200</v>
      </c>
      <c r="B313" s="8" t="s">
        <v>63</v>
      </c>
      <c r="C313" s="9" t="s">
        <v>8</v>
      </c>
      <c r="D313" s="9">
        <v>231.2</v>
      </c>
      <c r="E313" s="9">
        <v>0</v>
      </c>
      <c r="F313" s="9">
        <v>0</v>
      </c>
      <c r="G313" s="28">
        <v>0</v>
      </c>
    </row>
    <row r="314" spans="1:7" ht="16.5" customHeight="1">
      <c r="A314" s="47" t="s">
        <v>124</v>
      </c>
      <c r="B314" s="37"/>
      <c r="C314" s="37"/>
      <c r="D314" s="38">
        <f>SUM(D310:D313)</f>
        <v>4185.07</v>
      </c>
      <c r="E314" s="38">
        <f>SUM(E310:E313)</f>
        <v>1110.97</v>
      </c>
      <c r="F314" s="38">
        <f>SUM(F310:F313)</f>
        <v>223.18</v>
      </c>
      <c r="G314" s="48">
        <f>SUM(G310:G313)</f>
        <v>0</v>
      </c>
    </row>
    <row r="315" spans="1:7" ht="16.5" customHeight="1">
      <c r="A315" s="29">
        <v>761201</v>
      </c>
      <c r="B315" s="11" t="s">
        <v>64</v>
      </c>
      <c r="C315" s="11" t="s">
        <v>5</v>
      </c>
      <c r="D315" s="11">
        <v>5038.36</v>
      </c>
      <c r="E315" s="11">
        <v>1126.73</v>
      </c>
      <c r="F315" s="11">
        <v>144.26</v>
      </c>
      <c r="G315" s="30">
        <v>5.86</v>
      </c>
    </row>
    <row r="316" spans="1:7" ht="16.5" customHeight="1">
      <c r="A316" s="31">
        <v>761201</v>
      </c>
      <c r="B316" s="12" t="s">
        <v>64</v>
      </c>
      <c r="C316" s="12" t="s">
        <v>7</v>
      </c>
      <c r="D316" s="12">
        <v>6098.29</v>
      </c>
      <c r="E316" s="12">
        <v>769.37</v>
      </c>
      <c r="F316" s="12">
        <v>122.3</v>
      </c>
      <c r="G316" s="32">
        <v>0</v>
      </c>
    </row>
    <row r="317" spans="1:7" ht="16.5" customHeight="1">
      <c r="A317" s="31">
        <v>761201</v>
      </c>
      <c r="B317" s="12" t="s">
        <v>64</v>
      </c>
      <c r="C317" s="12" t="s">
        <v>6</v>
      </c>
      <c r="D317" s="12">
        <v>10796.82</v>
      </c>
      <c r="E317" s="12">
        <v>1181.17</v>
      </c>
      <c r="F317" s="12">
        <v>151.1</v>
      </c>
      <c r="G317" s="32">
        <v>31.6</v>
      </c>
    </row>
    <row r="318" spans="1:7" ht="16.5" customHeight="1">
      <c r="A318" s="33">
        <v>761201</v>
      </c>
      <c r="B318" s="13" t="s">
        <v>64</v>
      </c>
      <c r="C318" s="13" t="s">
        <v>8</v>
      </c>
      <c r="D318" s="13">
        <v>465.93</v>
      </c>
      <c r="E318" s="13">
        <v>0</v>
      </c>
      <c r="F318" s="13">
        <v>0</v>
      </c>
      <c r="G318" s="34">
        <v>0</v>
      </c>
    </row>
    <row r="319" spans="1:7" ht="16.5" customHeight="1">
      <c r="A319" s="47" t="s">
        <v>124</v>
      </c>
      <c r="B319" s="37"/>
      <c r="C319" s="37"/>
      <c r="D319" s="38">
        <f>SUM(D315:D318)</f>
        <v>22399.4</v>
      </c>
      <c r="E319" s="38">
        <f>SUM(E315:E318)</f>
        <v>3077.27</v>
      </c>
      <c r="F319" s="38">
        <f>SUM(F315:F318)</f>
        <v>417.65999999999997</v>
      </c>
      <c r="G319" s="48">
        <f>SUM(G315:G318)</f>
        <v>37.46</v>
      </c>
    </row>
    <row r="320" spans="1:7" ht="16.5" customHeight="1">
      <c r="A320" s="23">
        <v>700200</v>
      </c>
      <c r="B320" s="4" t="s">
        <v>65</v>
      </c>
      <c r="C320" s="5" t="s">
        <v>5</v>
      </c>
      <c r="D320" s="5">
        <v>10955.98</v>
      </c>
      <c r="E320" s="5">
        <v>2102.85</v>
      </c>
      <c r="F320" s="5">
        <v>127.4</v>
      </c>
      <c r="G320" s="24">
        <v>7.9</v>
      </c>
    </row>
    <row r="321" spans="1:7" ht="16.5" customHeight="1">
      <c r="A321" s="25">
        <v>700200</v>
      </c>
      <c r="B321" s="6" t="s">
        <v>65</v>
      </c>
      <c r="C321" s="7" t="s">
        <v>7</v>
      </c>
      <c r="D321" s="7">
        <v>15509.59</v>
      </c>
      <c r="E321" s="7">
        <v>2509.03</v>
      </c>
      <c r="F321" s="7">
        <v>155</v>
      </c>
      <c r="G321" s="26">
        <v>8.1</v>
      </c>
    </row>
    <row r="322" spans="1:7" ht="16.5" customHeight="1">
      <c r="A322" s="25">
        <v>700200</v>
      </c>
      <c r="B322" s="6" t="s">
        <v>65</v>
      </c>
      <c r="C322" s="7" t="s">
        <v>6</v>
      </c>
      <c r="D322" s="7">
        <v>39724.4</v>
      </c>
      <c r="E322" s="7">
        <v>3966.26</v>
      </c>
      <c r="F322" s="7">
        <v>151.66</v>
      </c>
      <c r="G322" s="26">
        <v>30.92</v>
      </c>
    </row>
    <row r="323" spans="1:7" ht="16.5" customHeight="1">
      <c r="A323" s="25">
        <v>700200</v>
      </c>
      <c r="B323" s="6" t="s">
        <v>65</v>
      </c>
      <c r="C323" s="7" t="s">
        <v>8</v>
      </c>
      <c r="D323" s="7">
        <v>3863.6</v>
      </c>
      <c r="E323" s="7">
        <v>317.87</v>
      </c>
      <c r="F323" s="7">
        <v>62.3</v>
      </c>
      <c r="G323" s="26">
        <v>0</v>
      </c>
    </row>
    <row r="324" spans="1:7" ht="16.5" customHeight="1">
      <c r="A324" s="25">
        <v>700200</v>
      </c>
      <c r="B324" s="6" t="s">
        <v>65</v>
      </c>
      <c r="C324" s="7" t="s">
        <v>11</v>
      </c>
      <c r="D324" s="7">
        <v>1545.17</v>
      </c>
      <c r="E324" s="7">
        <v>100.4</v>
      </c>
      <c r="F324" s="7">
        <v>0</v>
      </c>
      <c r="G324" s="26">
        <v>0</v>
      </c>
    </row>
    <row r="325" spans="1:7" ht="16.5" customHeight="1">
      <c r="A325" s="27">
        <v>700200</v>
      </c>
      <c r="B325" s="8" t="s">
        <v>65</v>
      </c>
      <c r="C325" s="9" t="s">
        <v>13</v>
      </c>
      <c r="D325" s="9">
        <v>240.3</v>
      </c>
      <c r="E325" s="9">
        <v>0</v>
      </c>
      <c r="F325" s="9">
        <v>0</v>
      </c>
      <c r="G325" s="28">
        <v>0</v>
      </c>
    </row>
    <row r="326" spans="1:7" ht="16.5" customHeight="1">
      <c r="A326" s="47" t="s">
        <v>124</v>
      </c>
      <c r="B326" s="37"/>
      <c r="C326" s="37"/>
      <c r="D326" s="38">
        <f>SUM(D320:D325)</f>
        <v>71839.04000000001</v>
      </c>
      <c r="E326" s="38">
        <f>SUM(E320:E325)</f>
        <v>8996.41</v>
      </c>
      <c r="F326" s="38">
        <f>SUM(F320:F325)</f>
        <v>496.35999999999996</v>
      </c>
      <c r="G326" s="48">
        <f>SUM(G320:G325)</f>
        <v>46.92</v>
      </c>
    </row>
    <row r="327" spans="1:7" ht="16.5" customHeight="1">
      <c r="A327" s="29">
        <v>961000</v>
      </c>
      <c r="B327" s="11" t="s">
        <v>66</v>
      </c>
      <c r="C327" s="11" t="s">
        <v>5</v>
      </c>
      <c r="D327" s="11">
        <v>1165.16</v>
      </c>
      <c r="E327" s="11">
        <v>233.74</v>
      </c>
      <c r="F327" s="11">
        <v>173.47</v>
      </c>
      <c r="G327" s="30">
        <v>5.27</v>
      </c>
    </row>
    <row r="328" spans="1:7" ht="16.5" customHeight="1">
      <c r="A328" s="31">
        <v>961000</v>
      </c>
      <c r="B328" s="12" t="s">
        <v>66</v>
      </c>
      <c r="C328" s="12" t="s">
        <v>7</v>
      </c>
      <c r="D328" s="12">
        <v>2104.01</v>
      </c>
      <c r="E328" s="12">
        <v>352.81</v>
      </c>
      <c r="F328" s="12">
        <v>181.72</v>
      </c>
      <c r="G328" s="32">
        <v>0</v>
      </c>
    </row>
    <row r="329" spans="1:7" ht="16.5" customHeight="1">
      <c r="A329" s="31">
        <v>961000</v>
      </c>
      <c r="B329" s="12" t="s">
        <v>66</v>
      </c>
      <c r="C329" s="12" t="s">
        <v>6</v>
      </c>
      <c r="D329" s="12">
        <v>6273.18</v>
      </c>
      <c r="E329" s="12">
        <v>723.4</v>
      </c>
      <c r="F329" s="12">
        <v>223.57</v>
      </c>
      <c r="G329" s="32">
        <v>0</v>
      </c>
    </row>
    <row r="330" spans="1:7" ht="16.5" customHeight="1">
      <c r="A330" s="33">
        <v>961000</v>
      </c>
      <c r="B330" s="13" t="s">
        <v>66</v>
      </c>
      <c r="C330" s="13" t="s">
        <v>8</v>
      </c>
      <c r="D330" s="13">
        <v>507.9</v>
      </c>
      <c r="E330" s="13">
        <v>0</v>
      </c>
      <c r="F330" s="13">
        <v>0</v>
      </c>
      <c r="G330" s="34">
        <v>0</v>
      </c>
    </row>
    <row r="331" spans="1:7" ht="16.5" customHeight="1">
      <c r="A331" s="47" t="s">
        <v>124</v>
      </c>
      <c r="B331" s="37"/>
      <c r="C331" s="37"/>
      <c r="D331" s="38">
        <f>SUM(D327:D330)</f>
        <v>10050.25</v>
      </c>
      <c r="E331" s="38">
        <f>SUM(E327:E330)</f>
        <v>1309.9499999999998</v>
      </c>
      <c r="F331" s="38">
        <f>SUM(F327:F330)</f>
        <v>578.76</v>
      </c>
      <c r="G331" s="48">
        <f>SUM(G327:G330)</f>
        <v>5.27</v>
      </c>
    </row>
    <row r="332" spans="1:7" ht="16.5" customHeight="1">
      <c r="A332" s="55">
        <v>807400</v>
      </c>
      <c r="B332" s="56" t="s">
        <v>67</v>
      </c>
      <c r="C332" s="56" t="s">
        <v>5</v>
      </c>
      <c r="D332" s="56">
        <v>1433.23</v>
      </c>
      <c r="E332" s="56">
        <v>301.46</v>
      </c>
      <c r="F332" s="56">
        <v>66.32</v>
      </c>
      <c r="G332" s="57">
        <v>6.3</v>
      </c>
    </row>
    <row r="333" spans="1:7" ht="16.5" customHeight="1">
      <c r="A333" s="35">
        <v>807400</v>
      </c>
      <c r="B333" s="16" t="s">
        <v>67</v>
      </c>
      <c r="C333" s="16" t="s">
        <v>7</v>
      </c>
      <c r="D333" s="16">
        <v>1712.83</v>
      </c>
      <c r="E333" s="16">
        <v>278.96</v>
      </c>
      <c r="F333" s="16">
        <v>26.6</v>
      </c>
      <c r="G333" s="36">
        <v>13.35</v>
      </c>
    </row>
    <row r="334" spans="1:7" ht="16.5" customHeight="1">
      <c r="A334" s="35">
        <v>807400</v>
      </c>
      <c r="B334" s="16" t="s">
        <v>67</v>
      </c>
      <c r="C334" s="16" t="s">
        <v>6</v>
      </c>
      <c r="D334" s="16">
        <v>3913.92</v>
      </c>
      <c r="E334" s="16">
        <v>362.92</v>
      </c>
      <c r="F334" s="16">
        <v>20.2</v>
      </c>
      <c r="G334" s="36">
        <v>0</v>
      </c>
    </row>
    <row r="335" spans="1:7" ht="16.5" customHeight="1">
      <c r="A335" s="58">
        <v>807400</v>
      </c>
      <c r="B335" s="59" t="s">
        <v>67</v>
      </c>
      <c r="C335" s="59" t="s">
        <v>8</v>
      </c>
      <c r="D335" s="59">
        <v>309.6</v>
      </c>
      <c r="E335" s="59">
        <v>0</v>
      </c>
      <c r="F335" s="59">
        <v>0</v>
      </c>
      <c r="G335" s="60">
        <v>0</v>
      </c>
    </row>
    <row r="336" spans="1:7" ht="16.5" customHeight="1">
      <c r="A336" s="47" t="s">
        <v>124</v>
      </c>
      <c r="B336" s="37"/>
      <c r="C336" s="37"/>
      <c r="D336" s="38">
        <f>SUM(D332:D335)</f>
        <v>7369.58</v>
      </c>
      <c r="E336" s="38">
        <f>SUM(E332:E335)</f>
        <v>943.3399999999999</v>
      </c>
      <c r="F336" s="38">
        <f>SUM(F332:F335)</f>
        <v>113.11999999999999</v>
      </c>
      <c r="G336" s="48">
        <f>SUM(G332:G335)</f>
        <v>19.65</v>
      </c>
    </row>
    <row r="337" spans="1:7" ht="16.5" customHeight="1">
      <c r="A337" s="29">
        <v>807600</v>
      </c>
      <c r="B337" s="11" t="s">
        <v>68</v>
      </c>
      <c r="C337" s="11" t="s">
        <v>5</v>
      </c>
      <c r="D337" s="11">
        <v>1080.84</v>
      </c>
      <c r="E337" s="11">
        <v>140.48</v>
      </c>
      <c r="F337" s="11">
        <v>15.92</v>
      </c>
      <c r="G337" s="30">
        <v>26.61</v>
      </c>
    </row>
    <row r="338" spans="1:7" ht="16.5" customHeight="1">
      <c r="A338" s="31">
        <v>807600</v>
      </c>
      <c r="B338" s="12" t="s">
        <v>68</v>
      </c>
      <c r="C338" s="12" t="s">
        <v>7</v>
      </c>
      <c r="D338" s="12">
        <v>498.98</v>
      </c>
      <c r="E338" s="12">
        <v>92.36</v>
      </c>
      <c r="F338" s="12">
        <v>0</v>
      </c>
      <c r="G338" s="32">
        <v>0</v>
      </c>
    </row>
    <row r="339" spans="1:7" ht="16.5" customHeight="1">
      <c r="A339" s="31">
        <v>807600</v>
      </c>
      <c r="B339" s="12" t="s">
        <v>68</v>
      </c>
      <c r="C339" s="12" t="s">
        <v>6</v>
      </c>
      <c r="D339" s="12">
        <v>796.08</v>
      </c>
      <c r="E339" s="12">
        <v>132.78</v>
      </c>
      <c r="F339" s="12">
        <v>0</v>
      </c>
      <c r="G339" s="32">
        <v>10.91</v>
      </c>
    </row>
    <row r="340" spans="1:7" ht="16.5" customHeight="1">
      <c r="A340" s="31">
        <v>807600</v>
      </c>
      <c r="B340" s="12" t="s">
        <v>68</v>
      </c>
      <c r="C340" s="12" t="s">
        <v>8</v>
      </c>
      <c r="D340" s="12">
        <v>189.38</v>
      </c>
      <c r="E340" s="12">
        <v>0</v>
      </c>
      <c r="F340" s="12">
        <v>0</v>
      </c>
      <c r="G340" s="32">
        <v>0</v>
      </c>
    </row>
    <row r="341" spans="1:7" ht="16.5" customHeight="1">
      <c r="A341" s="33">
        <v>807600</v>
      </c>
      <c r="B341" s="13" t="s">
        <v>68</v>
      </c>
      <c r="C341" s="13" t="s">
        <v>11</v>
      </c>
      <c r="D341" s="13">
        <v>120.6</v>
      </c>
      <c r="E341" s="13">
        <v>0</v>
      </c>
      <c r="F341" s="13">
        <v>0</v>
      </c>
      <c r="G341" s="34">
        <v>0</v>
      </c>
    </row>
    <row r="342" spans="1:7" ht="16.5" customHeight="1">
      <c r="A342" s="47" t="s">
        <v>124</v>
      </c>
      <c r="B342" s="37"/>
      <c r="C342" s="37"/>
      <c r="D342" s="38">
        <f>SUM(D337:D341)</f>
        <v>2685.88</v>
      </c>
      <c r="E342" s="38">
        <f>SUM(E337:E341)</f>
        <v>365.62</v>
      </c>
      <c r="F342" s="38">
        <f>SUM(F337:F341)</f>
        <v>15.92</v>
      </c>
      <c r="G342" s="48">
        <f>SUM(G337:G341)</f>
        <v>37.519999999999996</v>
      </c>
    </row>
    <row r="343" spans="1:7" ht="16.5" customHeight="1">
      <c r="A343" s="23">
        <v>967300</v>
      </c>
      <c r="B343" s="4" t="s">
        <v>69</v>
      </c>
      <c r="C343" s="5" t="s">
        <v>5</v>
      </c>
      <c r="D343" s="5">
        <v>903.72</v>
      </c>
      <c r="E343" s="5">
        <v>87.01</v>
      </c>
      <c r="F343" s="5">
        <v>52.03</v>
      </c>
      <c r="G343" s="24">
        <v>0</v>
      </c>
    </row>
    <row r="344" spans="1:7" ht="16.5" customHeight="1">
      <c r="A344" s="25">
        <v>967300</v>
      </c>
      <c r="B344" s="6" t="s">
        <v>69</v>
      </c>
      <c r="C344" s="7" t="s">
        <v>7</v>
      </c>
      <c r="D344" s="7">
        <v>1827.89</v>
      </c>
      <c r="E344" s="7">
        <v>127.5</v>
      </c>
      <c r="F344" s="7">
        <v>51.14</v>
      </c>
      <c r="G344" s="26">
        <v>0</v>
      </c>
    </row>
    <row r="345" spans="1:7" ht="16.5" customHeight="1">
      <c r="A345" s="25">
        <v>967300</v>
      </c>
      <c r="B345" s="6" t="s">
        <v>69</v>
      </c>
      <c r="C345" s="7" t="s">
        <v>6</v>
      </c>
      <c r="D345" s="7">
        <v>6709.46</v>
      </c>
      <c r="E345" s="7">
        <v>273.46</v>
      </c>
      <c r="F345" s="7">
        <v>122.74</v>
      </c>
      <c r="G345" s="26">
        <v>0</v>
      </c>
    </row>
    <row r="346" spans="1:7" ht="16.5" customHeight="1">
      <c r="A346" s="25">
        <v>967300</v>
      </c>
      <c r="B346" s="6" t="s">
        <v>69</v>
      </c>
      <c r="C346" s="7" t="s">
        <v>8</v>
      </c>
      <c r="D346" s="7">
        <v>526.22</v>
      </c>
      <c r="E346" s="7">
        <v>0</v>
      </c>
      <c r="F346" s="7">
        <v>0</v>
      </c>
      <c r="G346" s="26">
        <v>0</v>
      </c>
    </row>
    <row r="347" spans="1:7" ht="16.5" customHeight="1">
      <c r="A347" s="27">
        <v>967300</v>
      </c>
      <c r="B347" s="8" t="s">
        <v>69</v>
      </c>
      <c r="C347" s="9" t="s">
        <v>11</v>
      </c>
      <c r="D347" s="9">
        <v>100.7</v>
      </c>
      <c r="E347" s="9">
        <v>0</v>
      </c>
      <c r="F347" s="9">
        <v>0</v>
      </c>
      <c r="G347" s="28">
        <v>0</v>
      </c>
    </row>
    <row r="348" spans="1:7" ht="16.5" customHeight="1">
      <c r="A348" s="47" t="s">
        <v>124</v>
      </c>
      <c r="B348" s="37"/>
      <c r="C348" s="37"/>
      <c r="D348" s="38">
        <f>SUM(D343:D347)</f>
        <v>10067.99</v>
      </c>
      <c r="E348" s="38">
        <f>SUM(E343:E347)</f>
        <v>487.96999999999997</v>
      </c>
      <c r="F348" s="38">
        <f>SUM(F343:F347)</f>
        <v>225.91</v>
      </c>
      <c r="G348" s="48">
        <f>SUM(G343:G347)</f>
        <v>0</v>
      </c>
    </row>
    <row r="349" spans="1:7" ht="16.5" customHeight="1">
      <c r="A349" s="29">
        <v>327100</v>
      </c>
      <c r="B349" s="11" t="s">
        <v>70</v>
      </c>
      <c r="C349" s="11" t="s">
        <v>5</v>
      </c>
      <c r="D349" s="11">
        <v>1925.98</v>
      </c>
      <c r="E349" s="11">
        <v>550.41</v>
      </c>
      <c r="F349" s="11">
        <v>325.32</v>
      </c>
      <c r="G349" s="30">
        <v>5.4</v>
      </c>
    </row>
    <row r="350" spans="1:7" ht="16.5" customHeight="1">
      <c r="A350" s="31">
        <v>327100</v>
      </c>
      <c r="B350" s="12" t="s">
        <v>70</v>
      </c>
      <c r="C350" s="12" t="s">
        <v>7</v>
      </c>
      <c r="D350" s="12">
        <v>3241.52</v>
      </c>
      <c r="E350" s="12">
        <v>550.47</v>
      </c>
      <c r="F350" s="12">
        <v>359.89</v>
      </c>
      <c r="G350" s="32">
        <v>5.3</v>
      </c>
    </row>
    <row r="351" spans="1:7" ht="16.5" customHeight="1">
      <c r="A351" s="31">
        <v>327100</v>
      </c>
      <c r="B351" s="12" t="s">
        <v>70</v>
      </c>
      <c r="C351" s="12" t="s">
        <v>6</v>
      </c>
      <c r="D351" s="12">
        <v>9476.66</v>
      </c>
      <c r="E351" s="12">
        <v>1228.18</v>
      </c>
      <c r="F351" s="12">
        <v>552.74</v>
      </c>
      <c r="G351" s="32">
        <v>17.09</v>
      </c>
    </row>
    <row r="352" spans="1:7" ht="16.5" customHeight="1">
      <c r="A352" s="33">
        <v>327100</v>
      </c>
      <c r="B352" s="13" t="s">
        <v>70</v>
      </c>
      <c r="C352" s="13" t="s">
        <v>8</v>
      </c>
      <c r="D352" s="13">
        <v>709.1</v>
      </c>
      <c r="E352" s="13">
        <v>0</v>
      </c>
      <c r="F352" s="13">
        <v>0</v>
      </c>
      <c r="G352" s="34">
        <v>0</v>
      </c>
    </row>
    <row r="353" spans="1:7" ht="16.5" customHeight="1">
      <c r="A353" s="47" t="s">
        <v>124</v>
      </c>
      <c r="B353" s="37"/>
      <c r="C353" s="37"/>
      <c r="D353" s="38">
        <f>SUM(D349:D352)</f>
        <v>15353.26</v>
      </c>
      <c r="E353" s="38">
        <f>SUM(E349:E352)</f>
        <v>2329.0600000000004</v>
      </c>
      <c r="F353" s="38">
        <f>SUM(F349:F352)</f>
        <v>1237.95</v>
      </c>
      <c r="G353" s="48">
        <f>SUM(G349:G352)</f>
        <v>27.79</v>
      </c>
    </row>
    <row r="354" spans="1:7" ht="16.5" customHeight="1">
      <c r="A354" s="23">
        <v>647900</v>
      </c>
      <c r="B354" s="4" t="s">
        <v>71</v>
      </c>
      <c r="C354" s="5" t="s">
        <v>5</v>
      </c>
      <c r="D354" s="5">
        <v>2948.27</v>
      </c>
      <c r="E354" s="5">
        <v>764.94</v>
      </c>
      <c r="F354" s="5">
        <v>52.35</v>
      </c>
      <c r="G354" s="24">
        <v>3.39</v>
      </c>
    </row>
    <row r="355" spans="1:7" ht="16.5" customHeight="1">
      <c r="A355" s="25">
        <v>647900</v>
      </c>
      <c r="B355" s="6" t="s">
        <v>71</v>
      </c>
      <c r="C355" s="7" t="s">
        <v>7</v>
      </c>
      <c r="D355" s="7">
        <v>2791.77</v>
      </c>
      <c r="E355" s="7">
        <v>402.65</v>
      </c>
      <c r="F355" s="7">
        <v>17.81</v>
      </c>
      <c r="G355" s="26">
        <v>0</v>
      </c>
    </row>
    <row r="356" spans="1:7" ht="16.5" customHeight="1">
      <c r="A356" s="25">
        <v>647900</v>
      </c>
      <c r="B356" s="6" t="s">
        <v>71</v>
      </c>
      <c r="C356" s="7" t="s">
        <v>6</v>
      </c>
      <c r="D356" s="7">
        <v>3741.12</v>
      </c>
      <c r="E356" s="7">
        <v>368.32</v>
      </c>
      <c r="F356" s="7">
        <v>44.7</v>
      </c>
      <c r="G356" s="26">
        <v>0</v>
      </c>
    </row>
    <row r="357" spans="1:7" ht="16.5" customHeight="1">
      <c r="A357" s="27">
        <v>647900</v>
      </c>
      <c r="B357" s="8" t="s">
        <v>71</v>
      </c>
      <c r="C357" s="9" t="s">
        <v>8</v>
      </c>
      <c r="D357" s="9">
        <v>118.27</v>
      </c>
      <c r="E357" s="9">
        <v>52.4</v>
      </c>
      <c r="F357" s="9">
        <v>0</v>
      </c>
      <c r="G357" s="28">
        <v>0</v>
      </c>
    </row>
    <row r="358" spans="1:7" ht="16.5" customHeight="1">
      <c r="A358" s="47" t="s">
        <v>124</v>
      </c>
      <c r="B358" s="37"/>
      <c r="C358" s="37"/>
      <c r="D358" s="38">
        <f>SUM(D354:D357)</f>
        <v>9599.43</v>
      </c>
      <c r="E358" s="38">
        <f>SUM(E354:E357)</f>
        <v>1588.3100000000002</v>
      </c>
      <c r="F358" s="38">
        <f>SUM(F354:F357)</f>
        <v>114.86</v>
      </c>
      <c r="G358" s="48">
        <f>SUM(G354:G357)</f>
        <v>3.39</v>
      </c>
    </row>
    <row r="359" spans="1:7" ht="16.5" customHeight="1">
      <c r="A359" s="29">
        <v>740202</v>
      </c>
      <c r="B359" s="11" t="s">
        <v>72</v>
      </c>
      <c r="C359" s="11" t="s">
        <v>5</v>
      </c>
      <c r="D359" s="11">
        <v>3956.21</v>
      </c>
      <c r="E359" s="11">
        <v>1090.06</v>
      </c>
      <c r="F359" s="11">
        <v>633.63</v>
      </c>
      <c r="G359" s="30">
        <v>29.81</v>
      </c>
    </row>
    <row r="360" spans="1:7" ht="16.5" customHeight="1">
      <c r="A360" s="31">
        <v>740202</v>
      </c>
      <c r="B360" s="12" t="s">
        <v>72</v>
      </c>
      <c r="C360" s="12" t="s">
        <v>7</v>
      </c>
      <c r="D360" s="12">
        <v>5860.07</v>
      </c>
      <c r="E360" s="12">
        <v>1251.11</v>
      </c>
      <c r="F360" s="12">
        <v>758.61</v>
      </c>
      <c r="G360" s="32">
        <v>29.15</v>
      </c>
    </row>
    <row r="361" spans="1:7" ht="16.5" customHeight="1">
      <c r="A361" s="31">
        <v>740202</v>
      </c>
      <c r="B361" s="12" t="s">
        <v>72</v>
      </c>
      <c r="C361" s="12" t="s">
        <v>6</v>
      </c>
      <c r="D361" s="12">
        <v>16171.99</v>
      </c>
      <c r="E361" s="12">
        <v>2162.37</v>
      </c>
      <c r="F361" s="12">
        <v>1277.38</v>
      </c>
      <c r="G361" s="32">
        <v>0</v>
      </c>
    </row>
    <row r="362" spans="1:7" ht="16.5" customHeight="1">
      <c r="A362" s="33">
        <v>740202</v>
      </c>
      <c r="B362" s="13" t="s">
        <v>72</v>
      </c>
      <c r="C362" s="13" t="s">
        <v>8</v>
      </c>
      <c r="D362" s="13">
        <v>1015.76</v>
      </c>
      <c r="E362" s="13">
        <v>0</v>
      </c>
      <c r="F362" s="13">
        <v>0</v>
      </c>
      <c r="G362" s="34">
        <v>0</v>
      </c>
    </row>
    <row r="363" spans="1:7" ht="16.5" customHeight="1">
      <c r="A363" s="47" t="s">
        <v>124</v>
      </c>
      <c r="B363" s="37"/>
      <c r="C363" s="37"/>
      <c r="D363" s="38">
        <f>SUM(D359:D362)</f>
        <v>27004.029999999995</v>
      </c>
      <c r="E363" s="38">
        <f>SUM(E359:E362)</f>
        <v>4503.54</v>
      </c>
      <c r="F363" s="38">
        <f>SUM(F359:F362)</f>
        <v>2669.62</v>
      </c>
      <c r="G363" s="48">
        <f>SUM(G359:G362)</f>
        <v>58.959999999999994</v>
      </c>
    </row>
    <row r="364" spans="1:7" ht="16.5" customHeight="1">
      <c r="A364" s="23">
        <v>801000</v>
      </c>
      <c r="B364" s="4" t="s">
        <v>73</v>
      </c>
      <c r="C364" s="5" t="s">
        <v>5</v>
      </c>
      <c r="D364" s="5">
        <v>585.2</v>
      </c>
      <c r="E364" s="5">
        <v>351.81</v>
      </c>
      <c r="F364" s="5">
        <v>80.8</v>
      </c>
      <c r="G364" s="24">
        <v>9.73</v>
      </c>
    </row>
    <row r="365" spans="1:7" ht="16.5" customHeight="1">
      <c r="A365" s="25">
        <v>801000</v>
      </c>
      <c r="B365" s="6" t="s">
        <v>73</v>
      </c>
      <c r="C365" s="7" t="s">
        <v>7</v>
      </c>
      <c r="D365" s="7">
        <v>567.83</v>
      </c>
      <c r="E365" s="7">
        <v>194.79</v>
      </c>
      <c r="F365" s="7">
        <v>78.32</v>
      </c>
      <c r="G365" s="26">
        <v>9.61</v>
      </c>
    </row>
    <row r="366" spans="1:7" ht="16.5" customHeight="1">
      <c r="A366" s="25">
        <v>801000</v>
      </c>
      <c r="B366" s="6" t="s">
        <v>73</v>
      </c>
      <c r="C366" s="7" t="s">
        <v>6</v>
      </c>
      <c r="D366" s="7">
        <v>1515.71</v>
      </c>
      <c r="E366" s="7">
        <v>332.04</v>
      </c>
      <c r="F366" s="7">
        <v>102.53</v>
      </c>
      <c r="G366" s="26">
        <v>0</v>
      </c>
    </row>
    <row r="367" spans="1:7" ht="16.5" customHeight="1">
      <c r="A367" s="25">
        <v>801000</v>
      </c>
      <c r="B367" s="6" t="s">
        <v>73</v>
      </c>
      <c r="C367" s="7" t="s">
        <v>8</v>
      </c>
      <c r="D367" s="7">
        <v>202.1</v>
      </c>
      <c r="E367" s="7">
        <v>0</v>
      </c>
      <c r="F367" s="7">
        <v>0</v>
      </c>
      <c r="G367" s="26">
        <v>0</v>
      </c>
    </row>
    <row r="368" spans="1:7" ht="16.5" customHeight="1">
      <c r="A368" s="27">
        <v>801000</v>
      </c>
      <c r="B368" s="8" t="s">
        <v>73</v>
      </c>
      <c r="C368" s="9" t="s">
        <v>11</v>
      </c>
      <c r="D368" s="9">
        <v>124.4</v>
      </c>
      <c r="E368" s="9">
        <v>0</v>
      </c>
      <c r="F368" s="9">
        <v>0</v>
      </c>
      <c r="G368" s="28">
        <v>0</v>
      </c>
    </row>
    <row r="369" spans="1:7" ht="16.5" customHeight="1">
      <c r="A369" s="47" t="s">
        <v>124</v>
      </c>
      <c r="B369" s="37"/>
      <c r="C369" s="37"/>
      <c r="D369" s="38">
        <f>SUM(D364:D368)</f>
        <v>2995.2400000000002</v>
      </c>
      <c r="E369" s="38">
        <f>SUM(E364:E368)</f>
        <v>878.6400000000001</v>
      </c>
      <c r="F369" s="38">
        <f>SUM(F364:F368)</f>
        <v>261.65</v>
      </c>
      <c r="G369" s="48">
        <f>SUM(G364:G368)</f>
        <v>19.34</v>
      </c>
    </row>
    <row r="370" spans="1:7" ht="16.5" customHeight="1">
      <c r="A370" s="29">
        <v>546701</v>
      </c>
      <c r="B370" s="11" t="s">
        <v>74</v>
      </c>
      <c r="C370" s="11" t="s">
        <v>5</v>
      </c>
      <c r="D370" s="11">
        <v>1652.06</v>
      </c>
      <c r="E370" s="11">
        <v>610.84</v>
      </c>
      <c r="F370" s="11">
        <v>143.72</v>
      </c>
      <c r="G370" s="30">
        <v>6.78</v>
      </c>
    </row>
    <row r="371" spans="1:7" ht="16.5" customHeight="1">
      <c r="A371" s="31">
        <v>546701</v>
      </c>
      <c r="B371" s="12" t="s">
        <v>74</v>
      </c>
      <c r="C371" s="12" t="s">
        <v>7</v>
      </c>
      <c r="D371" s="12">
        <v>1318.18</v>
      </c>
      <c r="E371" s="12">
        <v>389.93</v>
      </c>
      <c r="F371" s="12">
        <v>71.38</v>
      </c>
      <c r="G371" s="32">
        <v>8.5</v>
      </c>
    </row>
    <row r="372" spans="1:7" ht="16.5" customHeight="1">
      <c r="A372" s="31">
        <v>546701</v>
      </c>
      <c r="B372" s="12" t="s">
        <v>74</v>
      </c>
      <c r="C372" s="12" t="s">
        <v>6</v>
      </c>
      <c r="D372" s="12">
        <v>3863.82</v>
      </c>
      <c r="E372" s="12">
        <v>905.16</v>
      </c>
      <c r="F372" s="12">
        <v>197.67</v>
      </c>
      <c r="G372" s="32">
        <v>0</v>
      </c>
    </row>
    <row r="373" spans="1:7" ht="16.5" customHeight="1">
      <c r="A373" s="31">
        <v>546701</v>
      </c>
      <c r="B373" s="12" t="s">
        <v>74</v>
      </c>
      <c r="C373" s="12" t="s">
        <v>8</v>
      </c>
      <c r="D373" s="12">
        <v>873.9</v>
      </c>
      <c r="E373" s="12">
        <v>0</v>
      </c>
      <c r="F373" s="12">
        <v>58.6</v>
      </c>
      <c r="G373" s="32">
        <v>0</v>
      </c>
    </row>
    <row r="374" spans="1:7" ht="16.5" customHeight="1">
      <c r="A374" s="33">
        <v>546701</v>
      </c>
      <c r="B374" s="13" t="s">
        <v>74</v>
      </c>
      <c r="C374" s="13" t="s">
        <v>11</v>
      </c>
      <c r="D374" s="13">
        <v>656.87</v>
      </c>
      <c r="E374" s="13">
        <v>0</v>
      </c>
      <c r="F374" s="13">
        <v>0</v>
      </c>
      <c r="G374" s="34">
        <v>0</v>
      </c>
    </row>
    <row r="375" spans="1:7" ht="16.5" customHeight="1">
      <c r="A375" s="47" t="s">
        <v>124</v>
      </c>
      <c r="B375" s="37"/>
      <c r="C375" s="37"/>
      <c r="D375" s="38">
        <f>SUM(D370:D374)</f>
        <v>8364.83</v>
      </c>
      <c r="E375" s="38">
        <f>SUM(E370:E374)</f>
        <v>1905.9299999999998</v>
      </c>
      <c r="F375" s="38">
        <f>SUM(F370:F374)</f>
        <v>471.37</v>
      </c>
      <c r="G375" s="48">
        <f>SUM(G370:G374)</f>
        <v>15.280000000000001</v>
      </c>
    </row>
    <row r="376" spans="1:7" ht="16.5" customHeight="1">
      <c r="A376" s="23">
        <v>760202</v>
      </c>
      <c r="B376" s="4" t="s">
        <v>75</v>
      </c>
      <c r="C376" s="5" t="s">
        <v>5</v>
      </c>
      <c r="D376" s="5">
        <v>4057.63</v>
      </c>
      <c r="E376" s="5">
        <v>671.38</v>
      </c>
      <c r="F376" s="5">
        <v>61.83</v>
      </c>
      <c r="G376" s="24">
        <v>8.57</v>
      </c>
    </row>
    <row r="377" spans="1:7" ht="16.5" customHeight="1">
      <c r="A377" s="25">
        <v>760202</v>
      </c>
      <c r="B377" s="6" t="s">
        <v>75</v>
      </c>
      <c r="C377" s="7" t="s">
        <v>7</v>
      </c>
      <c r="D377" s="7">
        <v>6074.1</v>
      </c>
      <c r="E377" s="7">
        <v>677.2</v>
      </c>
      <c r="F377" s="7">
        <v>30.87</v>
      </c>
      <c r="G377" s="26">
        <v>5.4</v>
      </c>
    </row>
    <row r="378" spans="1:7" ht="16.5" customHeight="1">
      <c r="A378" s="25">
        <v>760202</v>
      </c>
      <c r="B378" s="6" t="s">
        <v>75</v>
      </c>
      <c r="C378" s="7" t="s">
        <v>6</v>
      </c>
      <c r="D378" s="7">
        <v>7616.84</v>
      </c>
      <c r="E378" s="7">
        <v>628.41</v>
      </c>
      <c r="F378" s="7">
        <v>84.4</v>
      </c>
      <c r="G378" s="26">
        <v>0</v>
      </c>
    </row>
    <row r="379" spans="1:7" ht="16.5" customHeight="1">
      <c r="A379" s="27">
        <v>760202</v>
      </c>
      <c r="B379" s="8" t="s">
        <v>75</v>
      </c>
      <c r="C379" s="9" t="s">
        <v>8</v>
      </c>
      <c r="D379" s="9">
        <v>110.3</v>
      </c>
      <c r="E379" s="9">
        <v>88.6</v>
      </c>
      <c r="F379" s="9">
        <v>0</v>
      </c>
      <c r="G379" s="28">
        <v>0</v>
      </c>
    </row>
    <row r="380" spans="1:7" ht="16.5" customHeight="1">
      <c r="A380" s="47" t="s">
        <v>124</v>
      </c>
      <c r="B380" s="37"/>
      <c r="C380" s="37"/>
      <c r="D380" s="38">
        <f>SUM(D376:D379)</f>
        <v>17858.87</v>
      </c>
      <c r="E380" s="38">
        <f>SUM(E376:E379)</f>
        <v>2065.5899999999997</v>
      </c>
      <c r="F380" s="38">
        <f>SUM(F376:F379)</f>
        <v>177.10000000000002</v>
      </c>
      <c r="G380" s="48">
        <f>SUM(G376:G379)</f>
        <v>13.97</v>
      </c>
    </row>
    <row r="381" spans="1:7" ht="16.5" customHeight="1">
      <c r="A381" s="29">
        <v>641600</v>
      </c>
      <c r="B381" s="11" t="s">
        <v>76</v>
      </c>
      <c r="C381" s="11" t="s">
        <v>5</v>
      </c>
      <c r="D381" s="11">
        <v>2794.83</v>
      </c>
      <c r="E381" s="11">
        <v>614.49</v>
      </c>
      <c r="F381" s="11">
        <v>31.13</v>
      </c>
      <c r="G381" s="30">
        <v>20.97</v>
      </c>
    </row>
    <row r="382" spans="1:7" ht="16.5" customHeight="1">
      <c r="A382" s="31">
        <v>641600</v>
      </c>
      <c r="B382" s="12" t="s">
        <v>76</v>
      </c>
      <c r="C382" s="12" t="s">
        <v>7</v>
      </c>
      <c r="D382" s="12">
        <v>4512.1</v>
      </c>
      <c r="E382" s="12">
        <v>922.59</v>
      </c>
      <c r="F382" s="12">
        <v>42.66</v>
      </c>
      <c r="G382" s="32">
        <v>12.98</v>
      </c>
    </row>
    <row r="383" spans="1:7" ht="16.5" customHeight="1">
      <c r="A383" s="31">
        <v>641600</v>
      </c>
      <c r="B383" s="12" t="s">
        <v>76</v>
      </c>
      <c r="C383" s="12" t="s">
        <v>6</v>
      </c>
      <c r="D383" s="12">
        <v>16208.95</v>
      </c>
      <c r="E383" s="12">
        <v>2009.85</v>
      </c>
      <c r="F383" s="12">
        <v>255.3</v>
      </c>
      <c r="G383" s="32">
        <v>29.43</v>
      </c>
    </row>
    <row r="384" spans="1:7" ht="16.5" customHeight="1">
      <c r="A384" s="33">
        <v>641600</v>
      </c>
      <c r="B384" s="13" t="s">
        <v>76</v>
      </c>
      <c r="C384" s="13" t="s">
        <v>8</v>
      </c>
      <c r="D384" s="13">
        <v>1529.22</v>
      </c>
      <c r="E384" s="13">
        <v>125.95</v>
      </c>
      <c r="F384" s="13">
        <v>55.7</v>
      </c>
      <c r="G384" s="34">
        <v>0</v>
      </c>
    </row>
    <row r="385" spans="1:7" ht="16.5" customHeight="1">
      <c r="A385" s="47" t="s">
        <v>124</v>
      </c>
      <c r="B385" s="37"/>
      <c r="C385" s="37"/>
      <c r="D385" s="38">
        <f>SUM(D381:D384)</f>
        <v>25045.100000000002</v>
      </c>
      <c r="E385" s="38">
        <f>SUM(E381:E384)</f>
        <v>3672.8799999999997</v>
      </c>
      <c r="F385" s="38">
        <f>SUM(F381:F384)</f>
        <v>384.79</v>
      </c>
      <c r="G385" s="48">
        <f>SUM(G381:G384)</f>
        <v>63.38</v>
      </c>
    </row>
    <row r="386" spans="1:7" ht="16.5" customHeight="1">
      <c r="A386" s="23">
        <v>427300</v>
      </c>
      <c r="B386" s="4" t="s">
        <v>77</v>
      </c>
      <c r="C386" s="5" t="s">
        <v>5</v>
      </c>
      <c r="D386" s="5">
        <v>2020</v>
      </c>
      <c r="E386" s="5">
        <v>507.18</v>
      </c>
      <c r="F386" s="5">
        <v>58.74</v>
      </c>
      <c r="G386" s="24">
        <v>7.19</v>
      </c>
    </row>
    <row r="387" spans="1:7" ht="16.5" customHeight="1">
      <c r="A387" s="25">
        <v>427300</v>
      </c>
      <c r="B387" s="6" t="s">
        <v>77</v>
      </c>
      <c r="C387" s="7" t="s">
        <v>7</v>
      </c>
      <c r="D387" s="7">
        <v>2764.66</v>
      </c>
      <c r="E387" s="7">
        <v>526.45</v>
      </c>
      <c r="F387" s="7">
        <v>45.93</v>
      </c>
      <c r="G387" s="26">
        <v>0</v>
      </c>
    </row>
    <row r="388" spans="1:7" ht="16.5" customHeight="1">
      <c r="A388" s="25">
        <v>427300</v>
      </c>
      <c r="B388" s="6" t="s">
        <v>77</v>
      </c>
      <c r="C388" s="7" t="s">
        <v>6</v>
      </c>
      <c r="D388" s="7">
        <v>6133.36</v>
      </c>
      <c r="E388" s="7">
        <v>566.8</v>
      </c>
      <c r="F388" s="7">
        <v>62.38</v>
      </c>
      <c r="G388" s="26">
        <v>0</v>
      </c>
    </row>
    <row r="389" spans="1:7" ht="16.5" customHeight="1">
      <c r="A389" s="27">
        <v>427300</v>
      </c>
      <c r="B389" s="8" t="s">
        <v>77</v>
      </c>
      <c r="C389" s="9" t="s">
        <v>8</v>
      </c>
      <c r="D389" s="9">
        <v>166.1</v>
      </c>
      <c r="E389" s="9">
        <v>0</v>
      </c>
      <c r="F389" s="9">
        <v>0</v>
      </c>
      <c r="G389" s="28">
        <v>0</v>
      </c>
    </row>
    <row r="390" spans="1:7" ht="16.5" customHeight="1">
      <c r="A390" s="47" t="s">
        <v>124</v>
      </c>
      <c r="B390" s="37"/>
      <c r="C390" s="37"/>
      <c r="D390" s="38">
        <f>SUM(D386:D389)</f>
        <v>11084.12</v>
      </c>
      <c r="E390" s="38">
        <f>SUM(E386:E389)</f>
        <v>1600.43</v>
      </c>
      <c r="F390" s="38">
        <f>SUM(F386:F389)</f>
        <v>167.05</v>
      </c>
      <c r="G390" s="48">
        <f>SUM(G386:G389)</f>
        <v>7.19</v>
      </c>
    </row>
    <row r="391" spans="1:7" ht="16.5" customHeight="1">
      <c r="A391" s="29">
        <v>427500</v>
      </c>
      <c r="B391" s="11" t="s">
        <v>78</v>
      </c>
      <c r="C391" s="11" t="s">
        <v>5</v>
      </c>
      <c r="D391" s="11">
        <v>2323.27</v>
      </c>
      <c r="E391" s="11">
        <v>642.65</v>
      </c>
      <c r="F391" s="11">
        <v>103.19</v>
      </c>
      <c r="G391" s="30">
        <v>0</v>
      </c>
    </row>
    <row r="392" spans="1:7" ht="16.5" customHeight="1">
      <c r="A392" s="31">
        <v>427500</v>
      </c>
      <c r="B392" s="12" t="s">
        <v>78</v>
      </c>
      <c r="C392" s="12" t="s">
        <v>7</v>
      </c>
      <c r="D392" s="12">
        <v>2456.28</v>
      </c>
      <c r="E392" s="12">
        <v>519.79</v>
      </c>
      <c r="F392" s="12">
        <v>103.32</v>
      </c>
      <c r="G392" s="32">
        <v>0</v>
      </c>
    </row>
    <row r="393" spans="1:7" ht="16.5" customHeight="1">
      <c r="A393" s="31">
        <v>427500</v>
      </c>
      <c r="B393" s="12" t="s">
        <v>78</v>
      </c>
      <c r="C393" s="12" t="s">
        <v>6</v>
      </c>
      <c r="D393" s="12">
        <v>7197.46</v>
      </c>
      <c r="E393" s="12">
        <v>827.61</v>
      </c>
      <c r="F393" s="12">
        <v>157.61</v>
      </c>
      <c r="G393" s="32">
        <v>0</v>
      </c>
    </row>
    <row r="394" spans="1:7" ht="16.5" customHeight="1">
      <c r="A394" s="33">
        <v>427500</v>
      </c>
      <c r="B394" s="13" t="s">
        <v>78</v>
      </c>
      <c r="C394" s="13" t="s">
        <v>8</v>
      </c>
      <c r="D394" s="13">
        <v>188.2</v>
      </c>
      <c r="E394" s="13">
        <v>0</v>
      </c>
      <c r="F394" s="13">
        <v>0</v>
      </c>
      <c r="G394" s="34">
        <v>0</v>
      </c>
    </row>
    <row r="395" spans="1:7" ht="16.5" customHeight="1">
      <c r="A395" s="47" t="s">
        <v>124</v>
      </c>
      <c r="B395" s="37"/>
      <c r="C395" s="37"/>
      <c r="D395" s="38">
        <f>SUM(D391:D394)</f>
        <v>12165.210000000001</v>
      </c>
      <c r="E395" s="38">
        <f>SUM(E391:E394)</f>
        <v>1990.0500000000002</v>
      </c>
      <c r="F395" s="38">
        <f>SUM(F391:F394)</f>
        <v>364.12</v>
      </c>
      <c r="G395" s="48">
        <f>SUM(G391:G394)</f>
        <v>0</v>
      </c>
    </row>
    <row r="396" spans="1:7" ht="16.5" customHeight="1">
      <c r="A396" s="23">
        <v>641401</v>
      </c>
      <c r="B396" s="4" t="s">
        <v>79</v>
      </c>
      <c r="C396" s="5" t="s">
        <v>5</v>
      </c>
      <c r="D396" s="5">
        <v>1739.41</v>
      </c>
      <c r="E396" s="5">
        <v>847.89</v>
      </c>
      <c r="F396" s="5">
        <v>119.01</v>
      </c>
      <c r="G396" s="24">
        <v>1.27</v>
      </c>
    </row>
    <row r="397" spans="1:7" ht="16.5" customHeight="1">
      <c r="A397" s="25">
        <v>641401</v>
      </c>
      <c r="B397" s="6" t="s">
        <v>79</v>
      </c>
      <c r="C397" s="7" t="s">
        <v>7</v>
      </c>
      <c r="D397" s="7">
        <v>2096.48</v>
      </c>
      <c r="E397" s="7">
        <v>585.59</v>
      </c>
      <c r="F397" s="7">
        <v>154.45</v>
      </c>
      <c r="G397" s="26">
        <v>0</v>
      </c>
    </row>
    <row r="398" spans="1:7" ht="16.5" customHeight="1">
      <c r="A398" s="25">
        <v>641401</v>
      </c>
      <c r="B398" s="6" t="s">
        <v>79</v>
      </c>
      <c r="C398" s="7" t="s">
        <v>6</v>
      </c>
      <c r="D398" s="7">
        <v>4254.83</v>
      </c>
      <c r="E398" s="7">
        <v>693.74</v>
      </c>
      <c r="F398" s="7">
        <v>261.17</v>
      </c>
      <c r="G398" s="26">
        <v>0</v>
      </c>
    </row>
    <row r="399" spans="1:7" ht="16.5" customHeight="1">
      <c r="A399" s="25">
        <v>641401</v>
      </c>
      <c r="B399" s="6" t="s">
        <v>79</v>
      </c>
      <c r="C399" s="7" t="s">
        <v>8</v>
      </c>
      <c r="D399" s="7">
        <v>242.8</v>
      </c>
      <c r="E399" s="7">
        <v>80.2</v>
      </c>
      <c r="F399" s="7">
        <v>0</v>
      </c>
      <c r="G399" s="26">
        <v>0</v>
      </c>
    </row>
    <row r="400" spans="1:7" ht="16.5" customHeight="1">
      <c r="A400" s="51">
        <v>641401</v>
      </c>
      <c r="B400" s="52" t="s">
        <v>79</v>
      </c>
      <c r="C400" s="53" t="s">
        <v>13</v>
      </c>
      <c r="D400" s="53">
        <v>270.62</v>
      </c>
      <c r="E400" s="53">
        <v>0</v>
      </c>
      <c r="F400" s="53">
        <v>0</v>
      </c>
      <c r="G400" s="54">
        <v>0</v>
      </c>
    </row>
    <row r="401" spans="1:7" ht="16.5" customHeight="1">
      <c r="A401" s="47" t="s">
        <v>124</v>
      </c>
      <c r="B401" s="37"/>
      <c r="C401" s="37"/>
      <c r="D401" s="38">
        <f>SUM(D396:D400)</f>
        <v>8604.140000000001</v>
      </c>
      <c r="E401" s="38">
        <f>SUM(E396:E400)</f>
        <v>2207.42</v>
      </c>
      <c r="F401" s="38">
        <f>SUM(F396:F400)</f>
        <v>534.63</v>
      </c>
      <c r="G401" s="48">
        <f>SUM(G396:G400)</f>
        <v>1.27</v>
      </c>
    </row>
    <row r="402" spans="1:7" ht="16.5" customHeight="1">
      <c r="A402" s="29">
        <v>321400</v>
      </c>
      <c r="B402" s="11" t="s">
        <v>80</v>
      </c>
      <c r="C402" s="11" t="s">
        <v>5</v>
      </c>
      <c r="D402" s="11">
        <v>1892.33</v>
      </c>
      <c r="E402" s="11">
        <v>526.88</v>
      </c>
      <c r="F402" s="11">
        <v>80.24</v>
      </c>
      <c r="G402" s="30">
        <v>4.62</v>
      </c>
    </row>
    <row r="403" spans="1:7" ht="16.5" customHeight="1">
      <c r="A403" s="31">
        <v>321400</v>
      </c>
      <c r="B403" s="12" t="s">
        <v>80</v>
      </c>
      <c r="C403" s="12" t="s">
        <v>7</v>
      </c>
      <c r="D403" s="12">
        <v>2299.92</v>
      </c>
      <c r="E403" s="12">
        <v>537.73</v>
      </c>
      <c r="F403" s="12">
        <v>74.1</v>
      </c>
      <c r="G403" s="32">
        <v>0</v>
      </c>
    </row>
    <row r="404" spans="1:7" ht="16.5" customHeight="1">
      <c r="A404" s="31">
        <v>321400</v>
      </c>
      <c r="B404" s="12" t="s">
        <v>80</v>
      </c>
      <c r="C404" s="12" t="s">
        <v>6</v>
      </c>
      <c r="D404" s="12">
        <v>5000.84</v>
      </c>
      <c r="E404" s="12">
        <v>988.61</v>
      </c>
      <c r="F404" s="12">
        <v>68.6</v>
      </c>
      <c r="G404" s="32">
        <v>17.6</v>
      </c>
    </row>
    <row r="405" spans="1:7" ht="16.5" customHeight="1">
      <c r="A405" s="33">
        <v>321400</v>
      </c>
      <c r="B405" s="13" t="s">
        <v>80</v>
      </c>
      <c r="C405" s="13" t="s">
        <v>8</v>
      </c>
      <c r="D405" s="13">
        <v>163.9</v>
      </c>
      <c r="E405" s="13">
        <v>0</v>
      </c>
      <c r="F405" s="13">
        <v>0</v>
      </c>
      <c r="G405" s="34">
        <v>0</v>
      </c>
    </row>
    <row r="406" spans="1:7" ht="16.5" customHeight="1">
      <c r="A406" s="47" t="s">
        <v>124</v>
      </c>
      <c r="B406" s="37"/>
      <c r="C406" s="37"/>
      <c r="D406" s="38">
        <f>SUM(D402:D405)</f>
        <v>9356.99</v>
      </c>
      <c r="E406" s="38">
        <f>SUM(E402:E405)</f>
        <v>2053.2200000000003</v>
      </c>
      <c r="F406" s="38">
        <f>SUM(F402:F405)</f>
        <v>222.93999999999997</v>
      </c>
      <c r="G406" s="48">
        <f>SUM(G402:G405)</f>
        <v>22.220000000000002</v>
      </c>
    </row>
    <row r="407" spans="1:7" ht="16.5" customHeight="1">
      <c r="A407" s="23">
        <v>427700</v>
      </c>
      <c r="B407" s="4" t="s">
        <v>81</v>
      </c>
      <c r="C407" s="5" t="s">
        <v>5</v>
      </c>
      <c r="D407" s="5">
        <v>1406.68</v>
      </c>
      <c r="E407" s="5">
        <v>536.52</v>
      </c>
      <c r="F407" s="5">
        <v>71.1</v>
      </c>
      <c r="G407" s="24">
        <v>0</v>
      </c>
    </row>
    <row r="408" spans="1:7" ht="16.5" customHeight="1">
      <c r="A408" s="25">
        <v>427700</v>
      </c>
      <c r="B408" s="6" t="s">
        <v>81</v>
      </c>
      <c r="C408" s="7" t="s">
        <v>7</v>
      </c>
      <c r="D408" s="7">
        <v>2140.64</v>
      </c>
      <c r="E408" s="7">
        <v>549.69</v>
      </c>
      <c r="F408" s="7">
        <v>59.8</v>
      </c>
      <c r="G408" s="26">
        <v>0</v>
      </c>
    </row>
    <row r="409" spans="1:7" ht="16.5" customHeight="1">
      <c r="A409" s="25">
        <v>427700</v>
      </c>
      <c r="B409" s="6" t="s">
        <v>81</v>
      </c>
      <c r="C409" s="7" t="s">
        <v>6</v>
      </c>
      <c r="D409" s="7">
        <v>6174.58</v>
      </c>
      <c r="E409" s="7">
        <v>985.25</v>
      </c>
      <c r="F409" s="7">
        <v>54.9</v>
      </c>
      <c r="G409" s="26">
        <v>0</v>
      </c>
    </row>
    <row r="410" spans="1:7" ht="16.5" customHeight="1">
      <c r="A410" s="27">
        <v>427700</v>
      </c>
      <c r="B410" s="8" t="s">
        <v>81</v>
      </c>
      <c r="C410" s="9" t="s">
        <v>8</v>
      </c>
      <c r="D410" s="9">
        <v>50</v>
      </c>
      <c r="E410" s="9">
        <v>0</v>
      </c>
      <c r="F410" s="9">
        <v>0</v>
      </c>
      <c r="G410" s="28">
        <v>0</v>
      </c>
    </row>
    <row r="411" spans="1:7" ht="16.5" customHeight="1">
      <c r="A411" s="47" t="s">
        <v>124</v>
      </c>
      <c r="B411" s="37"/>
      <c r="C411" s="37"/>
      <c r="D411" s="38">
        <f>SUM(D407:D410)</f>
        <v>9771.9</v>
      </c>
      <c r="E411" s="38">
        <f>SUM(E407:E410)</f>
        <v>2071.46</v>
      </c>
      <c r="F411" s="38">
        <f>SUM(F407:F410)</f>
        <v>185.79999999999998</v>
      </c>
      <c r="G411" s="48">
        <f>SUM(G407:G410)</f>
        <v>0</v>
      </c>
    </row>
    <row r="412" spans="1:7" ht="16.5" customHeight="1">
      <c r="A412" s="29">
        <v>766300</v>
      </c>
      <c r="B412" s="11" t="s">
        <v>82</v>
      </c>
      <c r="C412" s="11" t="s">
        <v>5</v>
      </c>
      <c r="D412" s="11">
        <v>6203.72</v>
      </c>
      <c r="E412" s="11">
        <v>1537.54</v>
      </c>
      <c r="F412" s="11">
        <v>100.92</v>
      </c>
      <c r="G412" s="30">
        <v>16.56</v>
      </c>
    </row>
    <row r="413" spans="1:7" ht="16.5" customHeight="1">
      <c r="A413" s="31">
        <v>766300</v>
      </c>
      <c r="B413" s="12" t="s">
        <v>82</v>
      </c>
      <c r="C413" s="12" t="s">
        <v>7</v>
      </c>
      <c r="D413" s="12">
        <v>8260.21</v>
      </c>
      <c r="E413" s="12">
        <v>1408.56</v>
      </c>
      <c r="F413" s="12">
        <v>42.1</v>
      </c>
      <c r="G413" s="32">
        <v>0</v>
      </c>
    </row>
    <row r="414" spans="1:7" ht="16.5" customHeight="1">
      <c r="A414" s="31">
        <v>766300</v>
      </c>
      <c r="B414" s="12" t="s">
        <v>82</v>
      </c>
      <c r="C414" s="12" t="s">
        <v>6</v>
      </c>
      <c r="D414" s="12">
        <v>9457.05</v>
      </c>
      <c r="E414" s="12">
        <v>1051.98</v>
      </c>
      <c r="F414" s="12">
        <v>58.5</v>
      </c>
      <c r="G414" s="32">
        <v>0</v>
      </c>
    </row>
    <row r="415" spans="1:7" ht="16.5" customHeight="1">
      <c r="A415" s="33">
        <v>766300</v>
      </c>
      <c r="B415" s="13" t="s">
        <v>82</v>
      </c>
      <c r="C415" s="13" t="s">
        <v>8</v>
      </c>
      <c r="D415" s="13">
        <v>572.3</v>
      </c>
      <c r="E415" s="13">
        <v>0</v>
      </c>
      <c r="F415" s="13">
        <v>0</v>
      </c>
      <c r="G415" s="34">
        <v>0</v>
      </c>
    </row>
    <row r="416" spans="1:7" ht="16.5" customHeight="1">
      <c r="A416" s="47" t="s">
        <v>124</v>
      </c>
      <c r="B416" s="37"/>
      <c r="C416" s="37"/>
      <c r="D416" s="38">
        <f>SUM(D412:D415)</f>
        <v>24493.28</v>
      </c>
      <c r="E416" s="38">
        <f>SUM(E412:E415)</f>
        <v>3998.08</v>
      </c>
      <c r="F416" s="38">
        <f>SUM(F412:F415)</f>
        <v>201.52</v>
      </c>
      <c r="G416" s="48">
        <f>SUM(G412:G415)</f>
        <v>16.56</v>
      </c>
    </row>
    <row r="417" spans="1:7" ht="16.5" customHeight="1">
      <c r="A417" s="23">
        <v>888300</v>
      </c>
      <c r="B417" s="4" t="s">
        <v>83</v>
      </c>
      <c r="C417" s="5" t="s">
        <v>5</v>
      </c>
      <c r="D417" s="5">
        <v>807.95</v>
      </c>
      <c r="E417" s="5">
        <v>524.28</v>
      </c>
      <c r="F417" s="5">
        <v>23.38</v>
      </c>
      <c r="G417" s="24">
        <v>1.95</v>
      </c>
    </row>
    <row r="418" spans="1:7" ht="16.5" customHeight="1">
      <c r="A418" s="25">
        <v>888300</v>
      </c>
      <c r="B418" s="6" t="s">
        <v>83</v>
      </c>
      <c r="C418" s="7" t="s">
        <v>7</v>
      </c>
      <c r="D418" s="7">
        <v>463.62</v>
      </c>
      <c r="E418" s="7">
        <v>180.07</v>
      </c>
      <c r="F418" s="7">
        <v>5</v>
      </c>
      <c r="G418" s="26">
        <v>0</v>
      </c>
    </row>
    <row r="419" spans="1:7" ht="16.5" customHeight="1">
      <c r="A419" s="27">
        <v>888300</v>
      </c>
      <c r="B419" s="8" t="s">
        <v>83</v>
      </c>
      <c r="C419" s="9" t="s">
        <v>6</v>
      </c>
      <c r="D419" s="9">
        <v>794.66</v>
      </c>
      <c r="E419" s="9">
        <v>123.9</v>
      </c>
      <c r="F419" s="9">
        <v>0</v>
      </c>
      <c r="G419" s="28">
        <v>0</v>
      </c>
    </row>
    <row r="420" spans="1:7" ht="16.5" customHeight="1">
      <c r="A420" s="47" t="s">
        <v>124</v>
      </c>
      <c r="B420" s="37"/>
      <c r="C420" s="37"/>
      <c r="D420" s="38">
        <f>SUM(D417:D419)</f>
        <v>2066.23</v>
      </c>
      <c r="E420" s="38">
        <f>SUM(E417:E419)</f>
        <v>828.2499999999999</v>
      </c>
      <c r="F420" s="38">
        <f>SUM(F417:F419)</f>
        <v>28.38</v>
      </c>
      <c r="G420" s="48">
        <f>SUM(G417:G419)</f>
        <v>1.95</v>
      </c>
    </row>
    <row r="421" spans="1:7" ht="16.5" customHeight="1">
      <c r="A421" s="29">
        <v>808400</v>
      </c>
      <c r="B421" s="11" t="s">
        <v>84</v>
      </c>
      <c r="C421" s="11" t="s">
        <v>5</v>
      </c>
      <c r="D421" s="11">
        <v>1202.32</v>
      </c>
      <c r="E421" s="11">
        <v>540.3</v>
      </c>
      <c r="F421" s="11">
        <v>87.77</v>
      </c>
      <c r="G421" s="30">
        <v>13.62</v>
      </c>
    </row>
    <row r="422" spans="1:7" ht="16.5" customHeight="1">
      <c r="A422" s="31">
        <v>808400</v>
      </c>
      <c r="B422" s="12" t="s">
        <v>84</v>
      </c>
      <c r="C422" s="12" t="s">
        <v>7</v>
      </c>
      <c r="D422" s="12">
        <v>907.61</v>
      </c>
      <c r="E422" s="12">
        <v>356.97</v>
      </c>
      <c r="F422" s="12">
        <v>64.99</v>
      </c>
      <c r="G422" s="32">
        <v>0</v>
      </c>
    </row>
    <row r="423" spans="1:7" ht="16.5" customHeight="1">
      <c r="A423" s="31">
        <v>808400</v>
      </c>
      <c r="B423" s="12" t="s">
        <v>84</v>
      </c>
      <c r="C423" s="12" t="s">
        <v>6</v>
      </c>
      <c r="D423" s="12">
        <v>2014.33</v>
      </c>
      <c r="E423" s="12">
        <v>805.07</v>
      </c>
      <c r="F423" s="12">
        <v>89.9</v>
      </c>
      <c r="G423" s="32">
        <v>0</v>
      </c>
    </row>
    <row r="424" spans="1:7" ht="16.5" customHeight="1">
      <c r="A424" s="33">
        <v>808400</v>
      </c>
      <c r="B424" s="13" t="s">
        <v>84</v>
      </c>
      <c r="C424" s="13" t="s">
        <v>8</v>
      </c>
      <c r="D424" s="13">
        <v>56.8</v>
      </c>
      <c r="E424" s="13">
        <v>0</v>
      </c>
      <c r="F424" s="13">
        <v>0</v>
      </c>
      <c r="G424" s="34">
        <v>0</v>
      </c>
    </row>
    <row r="425" spans="1:7" ht="16.5" customHeight="1">
      <c r="A425" s="47" t="s">
        <v>124</v>
      </c>
      <c r="B425" s="37"/>
      <c r="C425" s="37"/>
      <c r="D425" s="38">
        <f>SUM(D421:D424)</f>
        <v>4181.06</v>
      </c>
      <c r="E425" s="38">
        <f>SUM(E421:E424)</f>
        <v>1702.3400000000001</v>
      </c>
      <c r="F425" s="38">
        <f>SUM(F421:F424)</f>
        <v>242.66</v>
      </c>
      <c r="G425" s="48">
        <f>SUM(G421:G424)</f>
        <v>13.62</v>
      </c>
    </row>
    <row r="426" spans="1:7" ht="16.5" customHeight="1">
      <c r="A426" s="23">
        <v>648500</v>
      </c>
      <c r="B426" s="4" t="s">
        <v>85</v>
      </c>
      <c r="C426" s="5" t="s">
        <v>5</v>
      </c>
      <c r="D426" s="5">
        <v>1515.39</v>
      </c>
      <c r="E426" s="5">
        <v>834.6</v>
      </c>
      <c r="F426" s="5">
        <v>112.16</v>
      </c>
      <c r="G426" s="24">
        <v>21.79</v>
      </c>
    </row>
    <row r="427" spans="1:7" ht="16.5" customHeight="1">
      <c r="A427" s="25">
        <v>648500</v>
      </c>
      <c r="B427" s="6" t="s">
        <v>85</v>
      </c>
      <c r="C427" s="7" t="s">
        <v>7</v>
      </c>
      <c r="D427" s="7">
        <v>1763.95</v>
      </c>
      <c r="E427" s="7">
        <v>746.31</v>
      </c>
      <c r="F427" s="7">
        <v>52.7</v>
      </c>
      <c r="G427" s="26">
        <v>11.94</v>
      </c>
    </row>
    <row r="428" spans="1:7" ht="16.5" customHeight="1">
      <c r="A428" s="25">
        <v>648500</v>
      </c>
      <c r="B428" s="6" t="s">
        <v>85</v>
      </c>
      <c r="C428" s="7" t="s">
        <v>6</v>
      </c>
      <c r="D428" s="7">
        <v>4636</v>
      </c>
      <c r="E428" s="7">
        <v>901.81</v>
      </c>
      <c r="F428" s="7">
        <v>105.65</v>
      </c>
      <c r="G428" s="26">
        <v>0</v>
      </c>
    </row>
    <row r="429" spans="1:7" ht="16.5" customHeight="1">
      <c r="A429" s="25">
        <v>648500</v>
      </c>
      <c r="B429" s="6" t="s">
        <v>85</v>
      </c>
      <c r="C429" s="7" t="s">
        <v>8</v>
      </c>
      <c r="D429" s="7">
        <v>51.4</v>
      </c>
      <c r="E429" s="7">
        <v>0</v>
      </c>
      <c r="F429" s="7">
        <v>0</v>
      </c>
      <c r="G429" s="26">
        <v>0</v>
      </c>
    </row>
    <row r="430" spans="1:7" ht="16.5" customHeight="1">
      <c r="A430" s="27">
        <v>648500</v>
      </c>
      <c r="B430" s="8" t="s">
        <v>85</v>
      </c>
      <c r="C430" s="9" t="s">
        <v>11</v>
      </c>
      <c r="D430" s="9">
        <v>105.5</v>
      </c>
      <c r="E430" s="9">
        <v>0</v>
      </c>
      <c r="F430" s="9">
        <v>0</v>
      </c>
      <c r="G430" s="28">
        <v>0</v>
      </c>
    </row>
    <row r="431" spans="1:7" ht="16.5" customHeight="1">
      <c r="A431" s="47" t="s">
        <v>124</v>
      </c>
      <c r="B431" s="37"/>
      <c r="C431" s="37"/>
      <c r="D431" s="38">
        <f>SUM(D426:D430)</f>
        <v>8072.24</v>
      </c>
      <c r="E431" s="38">
        <f>SUM(E426:E430)</f>
        <v>2482.72</v>
      </c>
      <c r="F431" s="38">
        <f>SUM(F426:F430)</f>
        <v>270.51</v>
      </c>
      <c r="G431" s="48">
        <f>SUM(G426:G430)</f>
        <v>33.73</v>
      </c>
    </row>
    <row r="432" spans="1:7" ht="16.5" customHeight="1">
      <c r="A432" s="29">
        <v>387500</v>
      </c>
      <c r="B432" s="11" t="s">
        <v>86</v>
      </c>
      <c r="C432" s="11" t="s">
        <v>5</v>
      </c>
      <c r="D432" s="11">
        <v>3223.08</v>
      </c>
      <c r="E432" s="11">
        <v>524.89</v>
      </c>
      <c r="F432" s="11">
        <v>181.12</v>
      </c>
      <c r="G432" s="30">
        <v>0</v>
      </c>
    </row>
    <row r="433" spans="1:7" ht="16.5" customHeight="1">
      <c r="A433" s="31">
        <v>387500</v>
      </c>
      <c r="B433" s="12" t="s">
        <v>86</v>
      </c>
      <c r="C433" s="12" t="s">
        <v>7</v>
      </c>
      <c r="D433" s="12">
        <v>3850.38</v>
      </c>
      <c r="E433" s="12">
        <v>643.18</v>
      </c>
      <c r="F433" s="12">
        <v>174.51</v>
      </c>
      <c r="G433" s="32">
        <v>0</v>
      </c>
    </row>
    <row r="434" spans="1:7" ht="16.5" customHeight="1">
      <c r="A434" s="31">
        <v>387500</v>
      </c>
      <c r="B434" s="12" t="s">
        <v>86</v>
      </c>
      <c r="C434" s="12" t="s">
        <v>6</v>
      </c>
      <c r="D434" s="12">
        <v>5599.91</v>
      </c>
      <c r="E434" s="12">
        <v>797.32</v>
      </c>
      <c r="F434" s="12">
        <v>144.8</v>
      </c>
      <c r="G434" s="32">
        <v>0</v>
      </c>
    </row>
    <row r="435" spans="1:7" ht="16.5" customHeight="1">
      <c r="A435" s="31">
        <v>387500</v>
      </c>
      <c r="B435" s="12" t="s">
        <v>86</v>
      </c>
      <c r="C435" s="12" t="s">
        <v>8</v>
      </c>
      <c r="D435" s="12">
        <v>353.93</v>
      </c>
      <c r="E435" s="12">
        <v>63.1</v>
      </c>
      <c r="F435" s="12">
        <v>0</v>
      </c>
      <c r="G435" s="32">
        <v>0</v>
      </c>
    </row>
    <row r="436" spans="1:7" ht="16.5" customHeight="1">
      <c r="A436" s="31">
        <v>387500</v>
      </c>
      <c r="B436" s="12" t="s">
        <v>86</v>
      </c>
      <c r="C436" s="12" t="s">
        <v>11</v>
      </c>
      <c r="D436" s="12">
        <v>101.3</v>
      </c>
      <c r="E436" s="12">
        <v>0</v>
      </c>
      <c r="F436" s="12">
        <v>0</v>
      </c>
      <c r="G436" s="32">
        <v>0</v>
      </c>
    </row>
    <row r="437" spans="1:7" ht="16.5" customHeight="1">
      <c r="A437" s="33">
        <v>387500</v>
      </c>
      <c r="B437" s="13" t="s">
        <v>86</v>
      </c>
      <c r="C437" s="13" t="s">
        <v>13</v>
      </c>
      <c r="D437" s="13">
        <v>218.6</v>
      </c>
      <c r="E437" s="13">
        <v>0</v>
      </c>
      <c r="F437" s="13">
        <v>0</v>
      </c>
      <c r="G437" s="34">
        <v>0</v>
      </c>
    </row>
    <row r="438" spans="1:7" ht="16.5" customHeight="1">
      <c r="A438" s="47" t="s">
        <v>124</v>
      </c>
      <c r="B438" s="37"/>
      <c r="C438" s="37"/>
      <c r="D438" s="38">
        <f>SUM(D432:D437)</f>
        <v>13347.199999999999</v>
      </c>
      <c r="E438" s="38">
        <f>SUM(E432:E437)</f>
        <v>2028.4899999999998</v>
      </c>
      <c r="F438" s="38">
        <f>SUM(F432:F437)</f>
        <v>500.43</v>
      </c>
      <c r="G438" s="48">
        <f>SUM(G432:G437)</f>
        <v>0</v>
      </c>
    </row>
    <row r="439" spans="1:7" ht="16.5" customHeight="1">
      <c r="A439" s="23">
        <v>407700</v>
      </c>
      <c r="B439" s="4" t="s">
        <v>87</v>
      </c>
      <c r="C439" s="5" t="s">
        <v>5</v>
      </c>
      <c r="D439" s="5">
        <v>1904.62</v>
      </c>
      <c r="E439" s="5">
        <v>46.61</v>
      </c>
      <c r="F439" s="5">
        <v>3.5</v>
      </c>
      <c r="G439" s="24">
        <v>2.2</v>
      </c>
    </row>
    <row r="440" spans="1:7" ht="16.5" customHeight="1">
      <c r="A440" s="25">
        <v>407700</v>
      </c>
      <c r="B440" s="6" t="s">
        <v>87</v>
      </c>
      <c r="C440" s="7" t="s">
        <v>7</v>
      </c>
      <c r="D440" s="7">
        <v>2489.44</v>
      </c>
      <c r="E440" s="7">
        <v>40.99</v>
      </c>
      <c r="F440" s="7">
        <v>13.6</v>
      </c>
      <c r="G440" s="26">
        <v>0</v>
      </c>
    </row>
    <row r="441" spans="1:7" ht="16.5" customHeight="1">
      <c r="A441" s="25">
        <v>407700</v>
      </c>
      <c r="B441" s="6" t="s">
        <v>87</v>
      </c>
      <c r="C441" s="7" t="s">
        <v>6</v>
      </c>
      <c r="D441" s="7">
        <v>10518.23</v>
      </c>
      <c r="E441" s="7">
        <v>10.04</v>
      </c>
      <c r="F441" s="7">
        <v>15.7</v>
      </c>
      <c r="G441" s="26">
        <v>0</v>
      </c>
    </row>
    <row r="442" spans="1:7" ht="16.5" customHeight="1">
      <c r="A442" s="25">
        <v>407700</v>
      </c>
      <c r="B442" s="6" t="s">
        <v>87</v>
      </c>
      <c r="C442" s="7" t="s">
        <v>8</v>
      </c>
      <c r="D442" s="7">
        <v>2118.68</v>
      </c>
      <c r="E442" s="7">
        <v>0</v>
      </c>
      <c r="F442" s="7">
        <v>0</v>
      </c>
      <c r="G442" s="26">
        <v>0</v>
      </c>
    </row>
    <row r="443" spans="1:7" ht="16.5" customHeight="1">
      <c r="A443" s="27">
        <v>407700</v>
      </c>
      <c r="B443" s="8" t="s">
        <v>87</v>
      </c>
      <c r="C443" s="9" t="s">
        <v>11</v>
      </c>
      <c r="D443" s="9">
        <v>308.4</v>
      </c>
      <c r="E443" s="9">
        <v>0</v>
      </c>
      <c r="F443" s="9">
        <v>0</v>
      </c>
      <c r="G443" s="28">
        <v>0</v>
      </c>
    </row>
    <row r="444" spans="1:7" ht="16.5" customHeight="1">
      <c r="A444" s="47" t="s">
        <v>124</v>
      </c>
      <c r="B444" s="37"/>
      <c r="C444" s="37"/>
      <c r="D444" s="38">
        <f>SUM(D439:D443)</f>
        <v>17339.37</v>
      </c>
      <c r="E444" s="38">
        <f>SUM(E439:E443)</f>
        <v>97.63999999999999</v>
      </c>
      <c r="F444" s="38">
        <f>SUM(F439:F443)</f>
        <v>32.8</v>
      </c>
      <c r="G444" s="48">
        <f>SUM(G439:G443)</f>
        <v>2.2</v>
      </c>
    </row>
    <row r="445" spans="1:7" ht="16.5" customHeight="1">
      <c r="A445" s="29">
        <v>210000</v>
      </c>
      <c r="B445" s="11" t="s">
        <v>88</v>
      </c>
      <c r="C445" s="11" t="s">
        <v>5</v>
      </c>
      <c r="D445" s="11">
        <v>8.18</v>
      </c>
      <c r="E445" s="11">
        <v>0</v>
      </c>
      <c r="F445" s="11">
        <v>0</v>
      </c>
      <c r="G445" s="30">
        <v>0</v>
      </c>
    </row>
    <row r="446" spans="1:7" ht="16.5" customHeight="1">
      <c r="A446" s="33">
        <v>210000</v>
      </c>
      <c r="B446" s="13" t="s">
        <v>88</v>
      </c>
      <c r="C446" s="13" t="s">
        <v>7</v>
      </c>
      <c r="D446" s="13">
        <v>0</v>
      </c>
      <c r="E446" s="13">
        <v>9.52</v>
      </c>
      <c r="F446" s="13">
        <v>0</v>
      </c>
      <c r="G446" s="34">
        <v>11.89</v>
      </c>
    </row>
    <row r="447" spans="1:7" ht="16.5" customHeight="1">
      <c r="A447" s="47" t="s">
        <v>124</v>
      </c>
      <c r="B447" s="37"/>
      <c r="C447" s="37"/>
      <c r="D447" s="38">
        <f>SUM(D445:D446)</f>
        <v>8.18</v>
      </c>
      <c r="E447" s="38">
        <f>SUM(E445:E446)</f>
        <v>9.52</v>
      </c>
      <c r="F447" s="38">
        <f>SUM(F445:F446)</f>
        <v>0</v>
      </c>
      <c r="G447" s="48">
        <f>SUM(G445:G446)</f>
        <v>11.89</v>
      </c>
    </row>
    <row r="448" spans="1:7" ht="16.5" customHeight="1">
      <c r="A448" s="23">
        <v>780200</v>
      </c>
      <c r="B448" s="4" t="s">
        <v>89</v>
      </c>
      <c r="C448" s="5" t="s">
        <v>5</v>
      </c>
      <c r="D448" s="5">
        <v>28597.4</v>
      </c>
      <c r="E448" s="5">
        <v>5484.72</v>
      </c>
      <c r="F448" s="5">
        <v>1075.23</v>
      </c>
      <c r="G448" s="24">
        <v>127.66</v>
      </c>
    </row>
    <row r="449" spans="1:7" ht="16.5" customHeight="1">
      <c r="A449" s="25">
        <v>780200</v>
      </c>
      <c r="B449" s="6" t="s">
        <v>89</v>
      </c>
      <c r="C449" s="7" t="s">
        <v>7</v>
      </c>
      <c r="D449" s="7">
        <v>26964.18</v>
      </c>
      <c r="E449" s="7">
        <v>3949.03</v>
      </c>
      <c r="F449" s="7">
        <v>526.47</v>
      </c>
      <c r="G449" s="26">
        <v>30.48</v>
      </c>
    </row>
    <row r="450" spans="1:7" ht="16.5" customHeight="1">
      <c r="A450" s="25">
        <v>780200</v>
      </c>
      <c r="B450" s="6" t="s">
        <v>89</v>
      </c>
      <c r="C450" s="7" t="s">
        <v>6</v>
      </c>
      <c r="D450" s="7">
        <v>31201.35</v>
      </c>
      <c r="E450" s="7">
        <v>4000.23</v>
      </c>
      <c r="F450" s="7">
        <v>599.6</v>
      </c>
      <c r="G450" s="26">
        <v>57.15</v>
      </c>
    </row>
    <row r="451" spans="1:7" ht="16.5" customHeight="1">
      <c r="A451" s="25">
        <v>780200</v>
      </c>
      <c r="B451" s="6" t="s">
        <v>89</v>
      </c>
      <c r="C451" s="7" t="s">
        <v>8</v>
      </c>
      <c r="D451" s="7">
        <v>3898.51</v>
      </c>
      <c r="E451" s="7">
        <v>862.59</v>
      </c>
      <c r="F451" s="7">
        <v>106.4</v>
      </c>
      <c r="G451" s="26">
        <v>0</v>
      </c>
    </row>
    <row r="452" spans="1:7" ht="16.5" customHeight="1">
      <c r="A452" s="27">
        <v>780200</v>
      </c>
      <c r="B452" s="8" t="s">
        <v>89</v>
      </c>
      <c r="C452" s="9" t="s">
        <v>11</v>
      </c>
      <c r="D452" s="9">
        <v>1679.97</v>
      </c>
      <c r="E452" s="9">
        <v>484.4</v>
      </c>
      <c r="F452" s="9">
        <v>0</v>
      </c>
      <c r="G452" s="28">
        <v>0</v>
      </c>
    </row>
    <row r="453" spans="1:7" ht="16.5" customHeight="1">
      <c r="A453" s="47" t="s">
        <v>124</v>
      </c>
      <c r="B453" s="37"/>
      <c r="C453" s="37"/>
      <c r="D453" s="38">
        <f>SUM(D448:D452)</f>
        <v>92341.40999999999</v>
      </c>
      <c r="E453" s="38">
        <f>SUM(E448:E452)</f>
        <v>14780.97</v>
      </c>
      <c r="F453" s="38">
        <f>SUM(F448:F452)</f>
        <v>2307.7000000000003</v>
      </c>
      <c r="G453" s="48">
        <f>SUM(G448:G452)</f>
        <v>215.29</v>
      </c>
    </row>
    <row r="454" spans="1:7" ht="16.5" customHeight="1">
      <c r="A454" s="29">
        <v>961600</v>
      </c>
      <c r="B454" s="11" t="s">
        <v>90</v>
      </c>
      <c r="C454" s="11" t="s">
        <v>5</v>
      </c>
      <c r="D454" s="11">
        <v>1233.68</v>
      </c>
      <c r="E454" s="11">
        <v>283.55</v>
      </c>
      <c r="F454" s="11">
        <v>122.17</v>
      </c>
      <c r="G454" s="30">
        <v>0</v>
      </c>
    </row>
    <row r="455" spans="1:7" ht="16.5" customHeight="1">
      <c r="A455" s="31">
        <v>961600</v>
      </c>
      <c r="B455" s="12" t="s">
        <v>90</v>
      </c>
      <c r="C455" s="12" t="s">
        <v>7</v>
      </c>
      <c r="D455" s="12">
        <v>2067.91</v>
      </c>
      <c r="E455" s="12">
        <v>233.09</v>
      </c>
      <c r="F455" s="12">
        <v>126.03</v>
      </c>
      <c r="G455" s="32">
        <v>0</v>
      </c>
    </row>
    <row r="456" spans="1:7" ht="16.5" customHeight="1">
      <c r="A456" s="31">
        <v>961600</v>
      </c>
      <c r="B456" s="12" t="s">
        <v>90</v>
      </c>
      <c r="C456" s="12" t="s">
        <v>6</v>
      </c>
      <c r="D456" s="12">
        <v>6521.39</v>
      </c>
      <c r="E456" s="12">
        <v>749.38</v>
      </c>
      <c r="F456" s="12">
        <v>375.46</v>
      </c>
      <c r="G456" s="32">
        <v>0</v>
      </c>
    </row>
    <row r="457" spans="1:7" ht="16.5" customHeight="1">
      <c r="A457" s="33">
        <v>961600</v>
      </c>
      <c r="B457" s="13" t="s">
        <v>90</v>
      </c>
      <c r="C457" s="13" t="s">
        <v>8</v>
      </c>
      <c r="D457" s="13">
        <v>427.73</v>
      </c>
      <c r="E457" s="13">
        <v>119.84</v>
      </c>
      <c r="F457" s="13">
        <v>60.4</v>
      </c>
      <c r="G457" s="34">
        <v>0</v>
      </c>
    </row>
    <row r="458" spans="1:7" ht="16.5" customHeight="1">
      <c r="A458" s="47" t="s">
        <v>124</v>
      </c>
      <c r="B458" s="37"/>
      <c r="C458" s="37"/>
      <c r="D458" s="38">
        <f>SUM(D454:D457)</f>
        <v>10250.71</v>
      </c>
      <c r="E458" s="38">
        <f>SUM(E454:E457)</f>
        <v>1385.86</v>
      </c>
      <c r="F458" s="38">
        <f>SUM(F454:F457)</f>
        <v>684.06</v>
      </c>
      <c r="G458" s="48">
        <f>SUM(G454:G457)</f>
        <v>0</v>
      </c>
    </row>
    <row r="459" spans="1:7" ht="16.5" customHeight="1">
      <c r="A459" s="23">
        <v>661400</v>
      </c>
      <c r="B459" s="4" t="s">
        <v>91</v>
      </c>
      <c r="C459" s="5" t="s">
        <v>5</v>
      </c>
      <c r="D459" s="5">
        <v>2241.62</v>
      </c>
      <c r="E459" s="5">
        <v>1529.97</v>
      </c>
      <c r="F459" s="5">
        <v>66.98</v>
      </c>
      <c r="G459" s="24">
        <v>6.23</v>
      </c>
    </row>
    <row r="460" spans="1:7" ht="16.5" customHeight="1">
      <c r="A460" s="25">
        <v>661400</v>
      </c>
      <c r="B460" s="6" t="s">
        <v>91</v>
      </c>
      <c r="C460" s="7" t="s">
        <v>7</v>
      </c>
      <c r="D460" s="7">
        <v>2562.64</v>
      </c>
      <c r="E460" s="7">
        <v>1476.48</v>
      </c>
      <c r="F460" s="7">
        <v>40.92</v>
      </c>
      <c r="G460" s="26">
        <v>7.1</v>
      </c>
    </row>
    <row r="461" spans="1:7" ht="16.5" customHeight="1">
      <c r="A461" s="25">
        <v>661400</v>
      </c>
      <c r="B461" s="6" t="s">
        <v>91</v>
      </c>
      <c r="C461" s="7" t="s">
        <v>6</v>
      </c>
      <c r="D461" s="7">
        <v>6071.74</v>
      </c>
      <c r="E461" s="7">
        <v>1713.87</v>
      </c>
      <c r="F461" s="7">
        <v>48.2</v>
      </c>
      <c r="G461" s="26">
        <v>16.51</v>
      </c>
    </row>
    <row r="462" spans="1:7" ht="16.5" customHeight="1">
      <c r="A462" s="27">
        <v>661400</v>
      </c>
      <c r="B462" s="8" t="s">
        <v>91</v>
      </c>
      <c r="C462" s="9" t="s">
        <v>8</v>
      </c>
      <c r="D462" s="9">
        <v>108.1</v>
      </c>
      <c r="E462" s="9">
        <v>140.52</v>
      </c>
      <c r="F462" s="9">
        <v>0</v>
      </c>
      <c r="G462" s="28">
        <v>0</v>
      </c>
    </row>
    <row r="463" spans="1:7" ht="16.5" customHeight="1">
      <c r="A463" s="47" t="s">
        <v>124</v>
      </c>
      <c r="B463" s="37"/>
      <c r="C463" s="37"/>
      <c r="D463" s="38">
        <f>SUM(D459:D462)</f>
        <v>10984.1</v>
      </c>
      <c r="E463" s="38">
        <f>SUM(E459:E462)</f>
        <v>4860.84</v>
      </c>
      <c r="F463" s="38">
        <f>SUM(F459:F462)</f>
        <v>156.10000000000002</v>
      </c>
      <c r="G463" s="48">
        <f>SUM(G459:G462)</f>
        <v>29.840000000000003</v>
      </c>
    </row>
    <row r="464" spans="1:7" ht="16.5" customHeight="1">
      <c r="A464" s="29">
        <v>568700</v>
      </c>
      <c r="B464" s="11" t="s">
        <v>92</v>
      </c>
      <c r="C464" s="11" t="s">
        <v>5</v>
      </c>
      <c r="D464" s="11">
        <v>1406.68</v>
      </c>
      <c r="E464" s="11">
        <v>639.24</v>
      </c>
      <c r="F464" s="11">
        <v>59.4</v>
      </c>
      <c r="G464" s="30">
        <v>7.41</v>
      </c>
    </row>
    <row r="465" spans="1:7" ht="16.5" customHeight="1">
      <c r="A465" s="31">
        <v>568700</v>
      </c>
      <c r="B465" s="12" t="s">
        <v>92</v>
      </c>
      <c r="C465" s="12" t="s">
        <v>7</v>
      </c>
      <c r="D465" s="12">
        <v>2331.13</v>
      </c>
      <c r="E465" s="12">
        <v>693.02</v>
      </c>
      <c r="F465" s="12">
        <v>89.7</v>
      </c>
      <c r="G465" s="32">
        <v>6.7</v>
      </c>
    </row>
    <row r="466" spans="1:7" ht="16.5" customHeight="1">
      <c r="A466" s="31">
        <v>568700</v>
      </c>
      <c r="B466" s="12" t="s">
        <v>92</v>
      </c>
      <c r="C466" s="12" t="s">
        <v>6</v>
      </c>
      <c r="D466" s="12">
        <v>4384.33</v>
      </c>
      <c r="E466" s="12">
        <v>738.05</v>
      </c>
      <c r="F466" s="12">
        <v>40.8</v>
      </c>
      <c r="G466" s="32">
        <v>12.67</v>
      </c>
    </row>
    <row r="467" spans="1:7" ht="16.5" customHeight="1">
      <c r="A467" s="33">
        <v>568700</v>
      </c>
      <c r="B467" s="13" t="s">
        <v>92</v>
      </c>
      <c r="C467" s="13" t="s">
        <v>8</v>
      </c>
      <c r="D467" s="13">
        <v>111.45</v>
      </c>
      <c r="E467" s="13">
        <v>0</v>
      </c>
      <c r="F467" s="13">
        <v>0</v>
      </c>
      <c r="G467" s="34">
        <v>0</v>
      </c>
    </row>
    <row r="468" spans="1:7" ht="16.5" customHeight="1">
      <c r="A468" s="47" t="s">
        <v>124</v>
      </c>
      <c r="B468" s="37"/>
      <c r="C468" s="37"/>
      <c r="D468" s="38">
        <f>SUM(D464:D467)</f>
        <v>8233.59</v>
      </c>
      <c r="E468" s="38">
        <f>SUM(E464:E467)</f>
        <v>2070.31</v>
      </c>
      <c r="F468" s="38">
        <f>SUM(F464:F467)</f>
        <v>189.89999999999998</v>
      </c>
      <c r="G468" s="48">
        <f>SUM(G464:G467)</f>
        <v>26.78</v>
      </c>
    </row>
    <row r="469" spans="1:7" ht="16.5" customHeight="1">
      <c r="A469" s="23">
        <v>801200</v>
      </c>
      <c r="B469" s="4" t="s">
        <v>93</v>
      </c>
      <c r="C469" s="5" t="s">
        <v>5</v>
      </c>
      <c r="D469" s="5">
        <v>547.37</v>
      </c>
      <c r="E469" s="5">
        <v>311.8</v>
      </c>
      <c r="F469" s="5">
        <v>154.94</v>
      </c>
      <c r="G469" s="24">
        <v>39.69</v>
      </c>
    </row>
    <row r="470" spans="1:7" ht="16.5" customHeight="1">
      <c r="A470" s="25">
        <v>801200</v>
      </c>
      <c r="B470" s="6" t="s">
        <v>93</v>
      </c>
      <c r="C470" s="7" t="s">
        <v>7</v>
      </c>
      <c r="D470" s="7">
        <v>437.47</v>
      </c>
      <c r="E470" s="7">
        <v>234.93</v>
      </c>
      <c r="F470" s="7">
        <v>131.17</v>
      </c>
      <c r="G470" s="26">
        <v>7.4</v>
      </c>
    </row>
    <row r="471" spans="1:7" ht="16.5" customHeight="1">
      <c r="A471" s="25">
        <v>801200</v>
      </c>
      <c r="B471" s="6" t="s">
        <v>93</v>
      </c>
      <c r="C471" s="7" t="s">
        <v>6</v>
      </c>
      <c r="D471" s="7">
        <v>650.9</v>
      </c>
      <c r="E471" s="7">
        <v>253.06</v>
      </c>
      <c r="F471" s="7">
        <v>113.7</v>
      </c>
      <c r="G471" s="26">
        <v>51.94</v>
      </c>
    </row>
    <row r="472" spans="1:7" ht="16.5" customHeight="1">
      <c r="A472" s="27">
        <v>801200</v>
      </c>
      <c r="B472" s="8" t="s">
        <v>93</v>
      </c>
      <c r="C472" s="9" t="s">
        <v>8</v>
      </c>
      <c r="D472" s="9">
        <v>58.3</v>
      </c>
      <c r="E472" s="9">
        <v>0</v>
      </c>
      <c r="F472" s="9">
        <v>0</v>
      </c>
      <c r="G472" s="28">
        <v>0</v>
      </c>
    </row>
    <row r="473" spans="1:7" ht="16.5" customHeight="1">
      <c r="A473" s="47" t="s">
        <v>124</v>
      </c>
      <c r="B473" s="37"/>
      <c r="C473" s="37"/>
      <c r="D473" s="38">
        <f>SUM(D469:D472)</f>
        <v>1694.04</v>
      </c>
      <c r="E473" s="38">
        <f>SUM(E469:E472)</f>
        <v>799.79</v>
      </c>
      <c r="F473" s="38">
        <f>SUM(F469:F472)</f>
        <v>399.81</v>
      </c>
      <c r="G473" s="48">
        <f>SUM(G469:G472)</f>
        <v>99.03</v>
      </c>
    </row>
    <row r="474" spans="1:7" ht="16.5" customHeight="1">
      <c r="A474" s="29">
        <v>840200</v>
      </c>
      <c r="B474" s="11" t="s">
        <v>94</v>
      </c>
      <c r="C474" s="11" t="s">
        <v>5</v>
      </c>
      <c r="D474" s="11">
        <v>6177</v>
      </c>
      <c r="E474" s="11">
        <v>1038.6</v>
      </c>
      <c r="F474" s="11">
        <v>229.49</v>
      </c>
      <c r="G474" s="30">
        <v>52.32</v>
      </c>
    </row>
    <row r="475" spans="1:7" ht="16.5" customHeight="1">
      <c r="A475" s="31">
        <v>840200</v>
      </c>
      <c r="B475" s="12" t="s">
        <v>94</v>
      </c>
      <c r="C475" s="12" t="s">
        <v>7</v>
      </c>
      <c r="D475" s="12">
        <v>10095.82</v>
      </c>
      <c r="E475" s="12">
        <v>945.82</v>
      </c>
      <c r="F475" s="12">
        <v>154.19</v>
      </c>
      <c r="G475" s="32">
        <v>6.94</v>
      </c>
    </row>
    <row r="476" spans="1:7" ht="16.5" customHeight="1">
      <c r="A476" s="31">
        <v>840200</v>
      </c>
      <c r="B476" s="12" t="s">
        <v>94</v>
      </c>
      <c r="C476" s="12" t="s">
        <v>6</v>
      </c>
      <c r="D476" s="12">
        <v>44211.78</v>
      </c>
      <c r="E476" s="12">
        <v>2208.47</v>
      </c>
      <c r="F476" s="12">
        <v>497.55</v>
      </c>
      <c r="G476" s="32">
        <v>0</v>
      </c>
    </row>
    <row r="477" spans="1:7" ht="16.5" customHeight="1">
      <c r="A477" s="31">
        <v>840200</v>
      </c>
      <c r="B477" s="12" t="s">
        <v>94</v>
      </c>
      <c r="C477" s="12" t="s">
        <v>8</v>
      </c>
      <c r="D477" s="12">
        <v>5507.14</v>
      </c>
      <c r="E477" s="12">
        <v>111.8</v>
      </c>
      <c r="F477" s="12">
        <v>0</v>
      </c>
      <c r="G477" s="32">
        <v>0</v>
      </c>
    </row>
    <row r="478" spans="1:7" ht="16.5" customHeight="1">
      <c r="A478" s="33">
        <v>840200</v>
      </c>
      <c r="B478" s="13" t="s">
        <v>94</v>
      </c>
      <c r="C478" s="13" t="s">
        <v>11</v>
      </c>
      <c r="D478" s="13">
        <v>217.1</v>
      </c>
      <c r="E478" s="13">
        <v>0</v>
      </c>
      <c r="F478" s="13">
        <v>0</v>
      </c>
      <c r="G478" s="34">
        <v>0</v>
      </c>
    </row>
    <row r="479" spans="1:7" ht="16.5" customHeight="1">
      <c r="A479" s="47" t="s">
        <v>124</v>
      </c>
      <c r="B479" s="37"/>
      <c r="C479" s="37"/>
      <c r="D479" s="38">
        <f>SUM(D474:D478)</f>
        <v>66208.84000000001</v>
      </c>
      <c r="E479" s="38">
        <f>SUM(E474:E478)</f>
        <v>4304.69</v>
      </c>
      <c r="F479" s="38">
        <f>SUM(F474:F478)</f>
        <v>881.23</v>
      </c>
      <c r="G479" s="48">
        <f>SUM(G474:G478)</f>
        <v>59.26</v>
      </c>
    </row>
    <row r="480" spans="1:7" ht="16.5" customHeight="1">
      <c r="A480" s="23">
        <v>801400</v>
      </c>
      <c r="B480" s="4" t="s">
        <v>95</v>
      </c>
      <c r="C480" s="5" t="s">
        <v>5</v>
      </c>
      <c r="D480" s="5">
        <v>51.42</v>
      </c>
      <c r="E480" s="5">
        <v>0</v>
      </c>
      <c r="F480" s="5">
        <v>1.5</v>
      </c>
      <c r="G480" s="24">
        <v>2.47</v>
      </c>
    </row>
    <row r="481" spans="1:7" ht="16.5" customHeight="1">
      <c r="A481" s="27">
        <v>801400</v>
      </c>
      <c r="B481" s="8" t="s">
        <v>95</v>
      </c>
      <c r="C481" s="9" t="s">
        <v>7</v>
      </c>
      <c r="D481" s="9">
        <v>9</v>
      </c>
      <c r="E481" s="9">
        <v>0</v>
      </c>
      <c r="F481" s="9">
        <v>0</v>
      </c>
      <c r="G481" s="28">
        <v>0</v>
      </c>
    </row>
    <row r="482" spans="1:7" ht="16.5" customHeight="1">
      <c r="A482" s="47" t="s">
        <v>124</v>
      </c>
      <c r="B482" s="37"/>
      <c r="C482" s="37"/>
      <c r="D482" s="38">
        <f>SUM(D480:D481)</f>
        <v>60.42</v>
      </c>
      <c r="E482" s="38">
        <f>SUM(E480:E481)</f>
        <v>0</v>
      </c>
      <c r="F482" s="38">
        <f>SUM(F480:F481)</f>
        <v>1.5</v>
      </c>
      <c r="G482" s="48">
        <f>SUM(G480:G481)</f>
        <v>2.47</v>
      </c>
    </row>
    <row r="483" spans="1:7" ht="16.5" customHeight="1">
      <c r="A483" s="29">
        <v>801601</v>
      </c>
      <c r="B483" s="11" t="s">
        <v>96</v>
      </c>
      <c r="C483" s="11" t="s">
        <v>5</v>
      </c>
      <c r="D483" s="11">
        <v>1504.74</v>
      </c>
      <c r="E483" s="11">
        <v>406.45</v>
      </c>
      <c r="F483" s="11">
        <v>237.77</v>
      </c>
      <c r="G483" s="30">
        <v>29.67</v>
      </c>
    </row>
    <row r="484" spans="1:7" ht="16.5" customHeight="1">
      <c r="A484" s="31">
        <v>801601</v>
      </c>
      <c r="B484" s="12" t="s">
        <v>96</v>
      </c>
      <c r="C484" s="12" t="s">
        <v>7</v>
      </c>
      <c r="D484" s="12">
        <v>2108.42</v>
      </c>
      <c r="E484" s="12">
        <v>432.81</v>
      </c>
      <c r="F484" s="12">
        <v>244.9</v>
      </c>
      <c r="G484" s="32">
        <v>27.44</v>
      </c>
    </row>
    <row r="485" spans="1:7" ht="16.5" customHeight="1">
      <c r="A485" s="31">
        <v>801601</v>
      </c>
      <c r="B485" s="12" t="s">
        <v>96</v>
      </c>
      <c r="C485" s="12" t="s">
        <v>6</v>
      </c>
      <c r="D485" s="12">
        <v>5044.3</v>
      </c>
      <c r="E485" s="12">
        <v>742.29</v>
      </c>
      <c r="F485" s="12">
        <v>415.99</v>
      </c>
      <c r="G485" s="32">
        <v>25.6</v>
      </c>
    </row>
    <row r="486" spans="1:7" ht="16.5" customHeight="1">
      <c r="A486" s="33">
        <v>801601</v>
      </c>
      <c r="B486" s="13" t="s">
        <v>96</v>
      </c>
      <c r="C486" s="13" t="s">
        <v>8</v>
      </c>
      <c r="D486" s="13">
        <v>157.1</v>
      </c>
      <c r="E486" s="13">
        <v>0</v>
      </c>
      <c r="F486" s="13">
        <v>0</v>
      </c>
      <c r="G486" s="34">
        <v>0</v>
      </c>
    </row>
    <row r="487" spans="1:7" ht="16.5" customHeight="1">
      <c r="A487" s="47" t="s">
        <v>124</v>
      </c>
      <c r="B487" s="37"/>
      <c r="C487" s="37"/>
      <c r="D487" s="38">
        <f>SUM(D483:D486)</f>
        <v>8814.56</v>
      </c>
      <c r="E487" s="38">
        <f>SUM(E483:E486)</f>
        <v>1581.55</v>
      </c>
      <c r="F487" s="38">
        <f>SUM(F483:F486)</f>
        <v>898.6600000000001</v>
      </c>
      <c r="G487" s="48">
        <f>SUM(G483:G486)</f>
        <v>82.71000000000001</v>
      </c>
    </row>
    <row r="488" spans="1:7" ht="16.5" customHeight="1">
      <c r="A488" s="23">
        <v>621200</v>
      </c>
      <c r="B488" s="4" t="s">
        <v>97</v>
      </c>
      <c r="C488" s="5" t="s">
        <v>5</v>
      </c>
      <c r="D488" s="5">
        <v>1511.09</v>
      </c>
      <c r="E488" s="5">
        <v>707.92</v>
      </c>
      <c r="F488" s="5">
        <v>147.7</v>
      </c>
      <c r="G488" s="24">
        <v>14.48</v>
      </c>
    </row>
    <row r="489" spans="1:7" ht="16.5" customHeight="1">
      <c r="A489" s="25">
        <v>621200</v>
      </c>
      <c r="B489" s="6" t="s">
        <v>97</v>
      </c>
      <c r="C489" s="7" t="s">
        <v>7</v>
      </c>
      <c r="D489" s="7">
        <v>2424.27</v>
      </c>
      <c r="E489" s="7">
        <v>776.84</v>
      </c>
      <c r="F489" s="7">
        <v>124.22</v>
      </c>
      <c r="G489" s="26">
        <v>26.63</v>
      </c>
    </row>
    <row r="490" spans="1:7" ht="16.5" customHeight="1">
      <c r="A490" s="25">
        <v>621200</v>
      </c>
      <c r="B490" s="6" t="s">
        <v>97</v>
      </c>
      <c r="C490" s="7" t="s">
        <v>6</v>
      </c>
      <c r="D490" s="7">
        <v>9711.92</v>
      </c>
      <c r="E490" s="7">
        <v>1835.73</v>
      </c>
      <c r="F490" s="7">
        <v>254.89</v>
      </c>
      <c r="G490" s="26">
        <v>14.2</v>
      </c>
    </row>
    <row r="491" spans="1:7" ht="16.5" customHeight="1">
      <c r="A491" s="25">
        <v>621200</v>
      </c>
      <c r="B491" s="6" t="s">
        <v>97</v>
      </c>
      <c r="C491" s="7" t="s">
        <v>8</v>
      </c>
      <c r="D491" s="7">
        <v>791.02</v>
      </c>
      <c r="E491" s="7">
        <v>55.4</v>
      </c>
      <c r="F491" s="7">
        <v>0</v>
      </c>
      <c r="G491" s="26">
        <v>0</v>
      </c>
    </row>
    <row r="492" spans="1:7" ht="16.5" customHeight="1">
      <c r="A492" s="27">
        <v>621200</v>
      </c>
      <c r="B492" s="8" t="s">
        <v>97</v>
      </c>
      <c r="C492" s="9" t="s">
        <v>11</v>
      </c>
      <c r="D492" s="9">
        <v>108.3</v>
      </c>
      <c r="E492" s="9">
        <v>0</v>
      </c>
      <c r="F492" s="9">
        <v>0</v>
      </c>
      <c r="G492" s="28">
        <v>0</v>
      </c>
    </row>
    <row r="493" spans="1:7" ht="16.5" customHeight="1">
      <c r="A493" s="47" t="s">
        <v>124</v>
      </c>
      <c r="B493" s="37"/>
      <c r="C493" s="37"/>
      <c r="D493" s="38">
        <f>SUM(D488:D492)</f>
        <v>14546.599999999999</v>
      </c>
      <c r="E493" s="38">
        <f>SUM(E488:E492)</f>
        <v>3375.89</v>
      </c>
      <c r="F493" s="38">
        <f>SUM(F488:F492)</f>
        <v>526.81</v>
      </c>
      <c r="G493" s="48">
        <f>SUM(G488:G492)</f>
        <v>55.31</v>
      </c>
    </row>
    <row r="494" spans="1:7" ht="16.5" customHeight="1">
      <c r="A494" s="29">
        <v>328200</v>
      </c>
      <c r="B494" s="11" t="s">
        <v>98</v>
      </c>
      <c r="C494" s="11" t="s">
        <v>5</v>
      </c>
      <c r="D494" s="11">
        <v>594.16</v>
      </c>
      <c r="E494" s="11">
        <v>129.6</v>
      </c>
      <c r="F494" s="11">
        <v>51.56</v>
      </c>
      <c r="G494" s="30">
        <v>0</v>
      </c>
    </row>
    <row r="495" spans="1:7" ht="16.5" customHeight="1">
      <c r="A495" s="31">
        <v>328200</v>
      </c>
      <c r="B495" s="12" t="s">
        <v>98</v>
      </c>
      <c r="C495" s="12" t="s">
        <v>7</v>
      </c>
      <c r="D495" s="12">
        <v>876.13</v>
      </c>
      <c r="E495" s="12">
        <v>85.19</v>
      </c>
      <c r="F495" s="12">
        <v>48.55</v>
      </c>
      <c r="G495" s="32">
        <v>0</v>
      </c>
    </row>
    <row r="496" spans="1:7" ht="16.5" customHeight="1">
      <c r="A496" s="31">
        <v>328200</v>
      </c>
      <c r="B496" s="12" t="s">
        <v>98</v>
      </c>
      <c r="C496" s="12" t="s">
        <v>6</v>
      </c>
      <c r="D496" s="12">
        <v>2738.79</v>
      </c>
      <c r="E496" s="12">
        <v>42.1</v>
      </c>
      <c r="F496" s="12">
        <v>13.08</v>
      </c>
      <c r="G496" s="32">
        <v>12.7</v>
      </c>
    </row>
    <row r="497" spans="1:7" ht="16.5" customHeight="1">
      <c r="A497" s="33">
        <v>328200</v>
      </c>
      <c r="B497" s="13" t="s">
        <v>98</v>
      </c>
      <c r="C497" s="13" t="s">
        <v>8</v>
      </c>
      <c r="D497" s="13">
        <v>232.32</v>
      </c>
      <c r="E497" s="13">
        <v>0</v>
      </c>
      <c r="F497" s="13">
        <v>0</v>
      </c>
      <c r="G497" s="34">
        <v>0</v>
      </c>
    </row>
    <row r="498" spans="1:7" ht="16.5" customHeight="1">
      <c r="A498" s="47" t="s">
        <v>124</v>
      </c>
      <c r="B498" s="37"/>
      <c r="C498" s="37"/>
      <c r="D498" s="38">
        <f>SUM(D494:D497)</f>
        <v>4441.4</v>
      </c>
      <c r="E498" s="38">
        <f>SUM(E494:E497)</f>
        <v>256.89</v>
      </c>
      <c r="F498" s="38">
        <f>SUM(F494:F497)</f>
        <v>113.19</v>
      </c>
      <c r="G498" s="48">
        <f>SUM(G494:G497)</f>
        <v>12.7</v>
      </c>
    </row>
    <row r="499" spans="1:7" ht="16.5" customHeight="1">
      <c r="A499" s="23">
        <v>941600</v>
      </c>
      <c r="B499" s="4" t="s">
        <v>99</v>
      </c>
      <c r="C499" s="5" t="s">
        <v>5</v>
      </c>
      <c r="D499" s="5">
        <v>4544.52</v>
      </c>
      <c r="E499" s="5">
        <v>1013.29</v>
      </c>
      <c r="F499" s="5">
        <v>172.63</v>
      </c>
      <c r="G499" s="24">
        <v>7.11</v>
      </c>
    </row>
    <row r="500" spans="1:7" ht="16.5" customHeight="1">
      <c r="A500" s="25">
        <v>941600</v>
      </c>
      <c r="B500" s="6" t="s">
        <v>99</v>
      </c>
      <c r="C500" s="7" t="s">
        <v>7</v>
      </c>
      <c r="D500" s="7">
        <v>6375.13</v>
      </c>
      <c r="E500" s="7">
        <v>1093.33</v>
      </c>
      <c r="F500" s="7">
        <v>194.16</v>
      </c>
      <c r="G500" s="26">
        <v>8.5</v>
      </c>
    </row>
    <row r="501" spans="1:7" ht="16.5" customHeight="1">
      <c r="A501" s="25">
        <v>941600</v>
      </c>
      <c r="B501" s="6" t="s">
        <v>99</v>
      </c>
      <c r="C501" s="7" t="s">
        <v>6</v>
      </c>
      <c r="D501" s="7">
        <v>17358.8</v>
      </c>
      <c r="E501" s="7">
        <v>1932.86</v>
      </c>
      <c r="F501" s="7">
        <v>147.8</v>
      </c>
      <c r="G501" s="26">
        <v>10.1</v>
      </c>
    </row>
    <row r="502" spans="1:7" ht="16.5" customHeight="1">
      <c r="A502" s="25">
        <v>941600</v>
      </c>
      <c r="B502" s="6" t="s">
        <v>99</v>
      </c>
      <c r="C502" s="7" t="s">
        <v>8</v>
      </c>
      <c r="D502" s="7">
        <v>1488.95</v>
      </c>
      <c r="E502" s="7">
        <v>51.3</v>
      </c>
      <c r="F502" s="7">
        <v>0</v>
      </c>
      <c r="G502" s="26">
        <v>0</v>
      </c>
    </row>
    <row r="503" spans="1:7" ht="16.5" customHeight="1">
      <c r="A503" s="27">
        <v>941600</v>
      </c>
      <c r="B503" s="8" t="s">
        <v>99</v>
      </c>
      <c r="C503" s="9" t="s">
        <v>11</v>
      </c>
      <c r="D503" s="9">
        <v>196.7</v>
      </c>
      <c r="E503" s="9">
        <v>0</v>
      </c>
      <c r="F503" s="9">
        <v>0</v>
      </c>
      <c r="G503" s="28">
        <v>0</v>
      </c>
    </row>
    <row r="504" spans="1:7" ht="16.5" customHeight="1">
      <c r="A504" s="47" t="s">
        <v>124</v>
      </c>
      <c r="B504" s="37"/>
      <c r="C504" s="37"/>
      <c r="D504" s="38">
        <f>SUM(D499:D503)</f>
        <v>29964.100000000002</v>
      </c>
      <c r="E504" s="38">
        <f>SUM(E499:E503)</f>
        <v>4090.7799999999997</v>
      </c>
      <c r="F504" s="38">
        <f>SUM(F499:F503)</f>
        <v>514.5899999999999</v>
      </c>
      <c r="G504" s="48">
        <f>SUM(G499:G503)</f>
        <v>25.71</v>
      </c>
    </row>
    <row r="505" spans="1:7" ht="16.5" customHeight="1">
      <c r="A505" s="29">
        <v>809600</v>
      </c>
      <c r="B505" s="11" t="s">
        <v>100</v>
      </c>
      <c r="C505" s="11" t="s">
        <v>5</v>
      </c>
      <c r="D505" s="11">
        <v>253.05</v>
      </c>
      <c r="E505" s="11">
        <v>149.62</v>
      </c>
      <c r="F505" s="11">
        <v>86.57</v>
      </c>
      <c r="G505" s="30">
        <v>49.64</v>
      </c>
    </row>
    <row r="506" spans="1:7" ht="16.5" customHeight="1">
      <c r="A506" s="31">
        <v>809600</v>
      </c>
      <c r="B506" s="12" t="s">
        <v>100</v>
      </c>
      <c r="C506" s="12" t="s">
        <v>7</v>
      </c>
      <c r="D506" s="12">
        <v>135.05</v>
      </c>
      <c r="E506" s="12">
        <v>74.6</v>
      </c>
      <c r="F506" s="12">
        <v>40.32</v>
      </c>
      <c r="G506" s="32">
        <v>5.09</v>
      </c>
    </row>
    <row r="507" spans="1:7" ht="16.5" customHeight="1">
      <c r="A507" s="33">
        <v>809600</v>
      </c>
      <c r="B507" s="13" t="s">
        <v>100</v>
      </c>
      <c r="C507" s="13" t="s">
        <v>6</v>
      </c>
      <c r="D507" s="13">
        <v>43.49</v>
      </c>
      <c r="E507" s="13">
        <v>94.9</v>
      </c>
      <c r="F507" s="13">
        <v>0</v>
      </c>
      <c r="G507" s="34">
        <v>0</v>
      </c>
    </row>
    <row r="508" spans="1:7" ht="16.5" customHeight="1">
      <c r="A508" s="47" t="s">
        <v>124</v>
      </c>
      <c r="B508" s="37"/>
      <c r="C508" s="37"/>
      <c r="D508" s="38">
        <f>SUM(D505:D507)</f>
        <v>431.59000000000003</v>
      </c>
      <c r="E508" s="38">
        <f>SUM(E505:E507)</f>
        <v>319.12</v>
      </c>
      <c r="F508" s="38">
        <f>SUM(F505:F507)</f>
        <v>126.88999999999999</v>
      </c>
      <c r="G508" s="48">
        <f>SUM(G505:G507)</f>
        <v>54.730000000000004</v>
      </c>
    </row>
    <row r="509" spans="1:7" ht="16.5" customHeight="1">
      <c r="A509" s="23">
        <v>941800</v>
      </c>
      <c r="B509" s="4" t="s">
        <v>101</v>
      </c>
      <c r="C509" s="5" t="s">
        <v>5</v>
      </c>
      <c r="D509" s="5">
        <v>743.75</v>
      </c>
      <c r="E509" s="5">
        <v>171.06</v>
      </c>
      <c r="F509" s="5">
        <v>94.55</v>
      </c>
      <c r="G509" s="24">
        <v>1.4</v>
      </c>
    </row>
    <row r="510" spans="1:7" ht="16.5" customHeight="1">
      <c r="A510" s="25">
        <v>941800</v>
      </c>
      <c r="B510" s="6" t="s">
        <v>101</v>
      </c>
      <c r="C510" s="7" t="s">
        <v>7</v>
      </c>
      <c r="D510" s="7">
        <v>1156.32</v>
      </c>
      <c r="E510" s="7">
        <v>212.97</v>
      </c>
      <c r="F510" s="7">
        <v>35.8</v>
      </c>
      <c r="G510" s="26">
        <v>0</v>
      </c>
    </row>
    <row r="511" spans="1:7" ht="16.5" customHeight="1">
      <c r="A511" s="25">
        <v>941800</v>
      </c>
      <c r="B511" s="6" t="s">
        <v>101</v>
      </c>
      <c r="C511" s="7" t="s">
        <v>6</v>
      </c>
      <c r="D511" s="7">
        <v>4712.32</v>
      </c>
      <c r="E511" s="7">
        <v>321.2</v>
      </c>
      <c r="F511" s="7">
        <v>170.8</v>
      </c>
      <c r="G511" s="26">
        <v>0</v>
      </c>
    </row>
    <row r="512" spans="1:7" ht="16.5" customHeight="1">
      <c r="A512" s="25">
        <v>941800</v>
      </c>
      <c r="B512" s="6" t="s">
        <v>101</v>
      </c>
      <c r="C512" s="7" t="s">
        <v>8</v>
      </c>
      <c r="D512" s="7">
        <v>443.2</v>
      </c>
      <c r="E512" s="7">
        <v>50.9</v>
      </c>
      <c r="F512" s="7">
        <v>0</v>
      </c>
      <c r="G512" s="26">
        <v>0</v>
      </c>
    </row>
    <row r="513" spans="1:7" ht="16.5" customHeight="1">
      <c r="A513" s="27">
        <v>941800</v>
      </c>
      <c r="B513" s="8" t="s">
        <v>101</v>
      </c>
      <c r="C513" s="9" t="s">
        <v>11</v>
      </c>
      <c r="D513" s="9">
        <v>117.6</v>
      </c>
      <c r="E513" s="9">
        <v>0</v>
      </c>
      <c r="F513" s="9">
        <v>0</v>
      </c>
      <c r="G513" s="28">
        <v>0</v>
      </c>
    </row>
    <row r="514" spans="1:7" ht="16.5" customHeight="1">
      <c r="A514" s="47" t="s">
        <v>124</v>
      </c>
      <c r="B514" s="37"/>
      <c r="C514" s="37"/>
      <c r="D514" s="38">
        <f>SUM(D509:D513)</f>
        <v>7173.19</v>
      </c>
      <c r="E514" s="38">
        <f>SUM(E509:E513)</f>
        <v>756.13</v>
      </c>
      <c r="F514" s="38">
        <f>SUM(F509:F513)</f>
        <v>301.15</v>
      </c>
      <c r="G514" s="48">
        <f>SUM(G509:G513)</f>
        <v>1.4</v>
      </c>
    </row>
    <row r="515" spans="1:7" ht="16.5" customHeight="1">
      <c r="A515" s="29">
        <v>809200</v>
      </c>
      <c r="B515" s="11" t="s">
        <v>102</v>
      </c>
      <c r="C515" s="11" t="s">
        <v>5</v>
      </c>
      <c r="D515" s="11">
        <v>1211.36</v>
      </c>
      <c r="E515" s="11">
        <v>278.14</v>
      </c>
      <c r="F515" s="11">
        <v>85.92</v>
      </c>
      <c r="G515" s="30">
        <v>3.96</v>
      </c>
    </row>
    <row r="516" spans="1:7" ht="16.5" customHeight="1">
      <c r="A516" s="31">
        <v>809200</v>
      </c>
      <c r="B516" s="12" t="s">
        <v>102</v>
      </c>
      <c r="C516" s="12" t="s">
        <v>7</v>
      </c>
      <c r="D516" s="12">
        <v>1235.34</v>
      </c>
      <c r="E516" s="12">
        <v>207.07</v>
      </c>
      <c r="F516" s="12">
        <v>32.93</v>
      </c>
      <c r="G516" s="32">
        <v>0</v>
      </c>
    </row>
    <row r="517" spans="1:7" ht="16.5" customHeight="1">
      <c r="A517" s="33">
        <v>809200</v>
      </c>
      <c r="B517" s="13" t="s">
        <v>102</v>
      </c>
      <c r="C517" s="13" t="s">
        <v>6</v>
      </c>
      <c r="D517" s="13">
        <v>2150.19</v>
      </c>
      <c r="E517" s="13">
        <v>252.71</v>
      </c>
      <c r="F517" s="13">
        <v>63.56</v>
      </c>
      <c r="G517" s="34">
        <v>0</v>
      </c>
    </row>
    <row r="518" spans="1:7" ht="16.5" customHeight="1">
      <c r="A518" s="47" t="s">
        <v>124</v>
      </c>
      <c r="B518" s="37"/>
      <c r="C518" s="37"/>
      <c r="D518" s="38">
        <f>SUM(D515:D517)</f>
        <v>4596.889999999999</v>
      </c>
      <c r="E518" s="38">
        <f>SUM(E515:E517)</f>
        <v>737.92</v>
      </c>
      <c r="F518" s="38">
        <f>SUM(F515:F517)</f>
        <v>182.41</v>
      </c>
      <c r="G518" s="48">
        <f>SUM(G515:G517)</f>
        <v>3.96</v>
      </c>
    </row>
    <row r="519" spans="1:7" ht="16.5" customHeight="1">
      <c r="A519" s="23">
        <v>880200</v>
      </c>
      <c r="B519" s="4" t="s">
        <v>103</v>
      </c>
      <c r="C519" s="5" t="s">
        <v>5</v>
      </c>
      <c r="D519" s="5">
        <v>7921.45</v>
      </c>
      <c r="E519" s="5">
        <v>2422.48</v>
      </c>
      <c r="F519" s="5">
        <v>145.86</v>
      </c>
      <c r="G519" s="24">
        <v>15.4</v>
      </c>
    </row>
    <row r="520" spans="1:7" ht="16.5" customHeight="1">
      <c r="A520" s="25">
        <v>880200</v>
      </c>
      <c r="B520" s="6" t="s">
        <v>103</v>
      </c>
      <c r="C520" s="7" t="s">
        <v>7</v>
      </c>
      <c r="D520" s="7">
        <v>11373.34</v>
      </c>
      <c r="E520" s="7">
        <v>2096.76</v>
      </c>
      <c r="F520" s="7">
        <v>123.34</v>
      </c>
      <c r="G520" s="26">
        <v>20.16</v>
      </c>
    </row>
    <row r="521" spans="1:7" ht="16.5" customHeight="1">
      <c r="A521" s="25">
        <v>880200</v>
      </c>
      <c r="B521" s="6" t="s">
        <v>103</v>
      </c>
      <c r="C521" s="7" t="s">
        <v>6</v>
      </c>
      <c r="D521" s="7">
        <v>32336.61</v>
      </c>
      <c r="E521" s="7">
        <v>3165.75</v>
      </c>
      <c r="F521" s="7">
        <v>192.4</v>
      </c>
      <c r="G521" s="26">
        <v>11.2</v>
      </c>
    </row>
    <row r="522" spans="1:7" ht="16.5" customHeight="1">
      <c r="A522" s="25">
        <v>880200</v>
      </c>
      <c r="B522" s="6" t="s">
        <v>103</v>
      </c>
      <c r="C522" s="7" t="s">
        <v>8</v>
      </c>
      <c r="D522" s="7">
        <v>2102.98</v>
      </c>
      <c r="E522" s="7">
        <v>0</v>
      </c>
      <c r="F522" s="7">
        <v>0</v>
      </c>
      <c r="G522" s="26">
        <v>0</v>
      </c>
    </row>
    <row r="523" spans="1:7" ht="16.5" customHeight="1">
      <c r="A523" s="25">
        <v>880200</v>
      </c>
      <c r="B523" s="6" t="s">
        <v>103</v>
      </c>
      <c r="C523" s="7" t="s">
        <v>11</v>
      </c>
      <c r="D523" s="7">
        <v>348.6</v>
      </c>
      <c r="E523" s="7">
        <v>145.4</v>
      </c>
      <c r="F523" s="7">
        <v>0</v>
      </c>
      <c r="G523" s="26">
        <v>0</v>
      </c>
    </row>
    <row r="524" spans="1:7" ht="16.5" customHeight="1">
      <c r="A524" s="27">
        <v>880200</v>
      </c>
      <c r="B524" s="8" t="s">
        <v>103</v>
      </c>
      <c r="C524" s="9" t="s">
        <v>13</v>
      </c>
      <c r="D524" s="9">
        <v>203.41</v>
      </c>
      <c r="E524" s="9">
        <v>0</v>
      </c>
      <c r="F524" s="9">
        <v>0</v>
      </c>
      <c r="G524" s="28">
        <v>0</v>
      </c>
    </row>
    <row r="525" spans="1:7" ht="16.5" customHeight="1">
      <c r="A525" s="47" t="s">
        <v>124</v>
      </c>
      <c r="B525" s="37"/>
      <c r="C525" s="37"/>
      <c r="D525" s="38">
        <f>SUM(D519:D524)</f>
        <v>54286.39000000001</v>
      </c>
      <c r="E525" s="38">
        <f>SUM(E519:E524)</f>
        <v>7830.389999999999</v>
      </c>
      <c r="F525" s="38">
        <f>SUM(F519:F524)</f>
        <v>461.6</v>
      </c>
      <c r="G525" s="48">
        <f>SUM(G519:G524)</f>
        <v>46.760000000000005</v>
      </c>
    </row>
    <row r="526" spans="1:7" ht="16.5" customHeight="1">
      <c r="A526" s="29">
        <v>900200</v>
      </c>
      <c r="B526" s="11" t="s">
        <v>104</v>
      </c>
      <c r="C526" s="11" t="s">
        <v>5</v>
      </c>
      <c r="D526" s="11">
        <v>5496.39</v>
      </c>
      <c r="E526" s="11">
        <v>1466.09</v>
      </c>
      <c r="F526" s="11">
        <v>114.85</v>
      </c>
      <c r="G526" s="30">
        <v>26.72</v>
      </c>
    </row>
    <row r="527" spans="1:7" ht="16.5" customHeight="1">
      <c r="A527" s="31">
        <v>900200</v>
      </c>
      <c r="B527" s="12" t="s">
        <v>104</v>
      </c>
      <c r="C527" s="12" t="s">
        <v>7</v>
      </c>
      <c r="D527" s="12">
        <v>7676.05</v>
      </c>
      <c r="E527" s="12">
        <v>1580.32</v>
      </c>
      <c r="F527" s="12">
        <v>71.9</v>
      </c>
      <c r="G527" s="32">
        <v>15.1</v>
      </c>
    </row>
    <row r="528" spans="1:7" ht="16.5" customHeight="1">
      <c r="A528" s="31">
        <v>900200</v>
      </c>
      <c r="B528" s="12" t="s">
        <v>104</v>
      </c>
      <c r="C528" s="12" t="s">
        <v>6</v>
      </c>
      <c r="D528" s="12">
        <v>31353.17</v>
      </c>
      <c r="E528" s="12">
        <v>2901.92</v>
      </c>
      <c r="F528" s="12">
        <v>161.46</v>
      </c>
      <c r="G528" s="32">
        <v>10.13</v>
      </c>
    </row>
    <row r="529" spans="1:7" ht="16.5" customHeight="1">
      <c r="A529" s="31">
        <v>900200</v>
      </c>
      <c r="B529" s="12" t="s">
        <v>104</v>
      </c>
      <c r="C529" s="12" t="s">
        <v>8</v>
      </c>
      <c r="D529" s="12">
        <v>4095.86</v>
      </c>
      <c r="E529" s="12">
        <v>329.17</v>
      </c>
      <c r="F529" s="12">
        <v>0</v>
      </c>
      <c r="G529" s="32">
        <v>0</v>
      </c>
    </row>
    <row r="530" spans="1:7" ht="16.5" customHeight="1">
      <c r="A530" s="31">
        <v>900200</v>
      </c>
      <c r="B530" s="12" t="s">
        <v>104</v>
      </c>
      <c r="C530" s="12" t="s">
        <v>11</v>
      </c>
      <c r="D530" s="12">
        <v>210.5</v>
      </c>
      <c r="E530" s="12">
        <v>0</v>
      </c>
      <c r="F530" s="12">
        <v>0</v>
      </c>
      <c r="G530" s="32">
        <v>0</v>
      </c>
    </row>
    <row r="531" spans="1:7" ht="16.5" customHeight="1">
      <c r="A531" s="33">
        <v>900200</v>
      </c>
      <c r="B531" s="13" t="s">
        <v>104</v>
      </c>
      <c r="C531" s="13" t="s">
        <v>13</v>
      </c>
      <c r="D531" s="13">
        <v>517.4</v>
      </c>
      <c r="E531" s="13">
        <v>0</v>
      </c>
      <c r="F531" s="13">
        <v>0</v>
      </c>
      <c r="G531" s="34">
        <v>0</v>
      </c>
    </row>
    <row r="532" spans="1:7" ht="16.5" customHeight="1">
      <c r="A532" s="47" t="s">
        <v>124</v>
      </c>
      <c r="B532" s="37"/>
      <c r="C532" s="37"/>
      <c r="D532" s="38">
        <f>SUM(D526:D531)</f>
        <v>49349.37</v>
      </c>
      <c r="E532" s="38">
        <f>SUM(E526:E531)</f>
        <v>6277.5</v>
      </c>
      <c r="F532" s="38">
        <f>SUM(F526:F531)</f>
        <v>348.21000000000004</v>
      </c>
      <c r="G532" s="48">
        <f>SUM(G526:G531)</f>
        <v>51.95</v>
      </c>
    </row>
    <row r="533" spans="1:7" ht="16.5" customHeight="1">
      <c r="A533" s="23">
        <v>468900</v>
      </c>
      <c r="B533" s="4" t="s">
        <v>105</v>
      </c>
      <c r="C533" s="5" t="s">
        <v>5</v>
      </c>
      <c r="D533" s="5">
        <v>2119</v>
      </c>
      <c r="E533" s="5">
        <v>15.55</v>
      </c>
      <c r="F533" s="5">
        <v>3.38</v>
      </c>
      <c r="G533" s="24">
        <v>0</v>
      </c>
    </row>
    <row r="534" spans="1:7" ht="16.5" customHeight="1">
      <c r="A534" s="25">
        <v>468900</v>
      </c>
      <c r="B534" s="6" t="s">
        <v>105</v>
      </c>
      <c r="C534" s="7" t="s">
        <v>7</v>
      </c>
      <c r="D534" s="7">
        <v>2559.82</v>
      </c>
      <c r="E534" s="7">
        <v>38.84</v>
      </c>
      <c r="F534" s="7">
        <v>0</v>
      </c>
      <c r="G534" s="26">
        <v>0</v>
      </c>
    </row>
    <row r="535" spans="1:7" ht="16.5" customHeight="1">
      <c r="A535" s="25">
        <v>468900</v>
      </c>
      <c r="B535" s="6" t="s">
        <v>105</v>
      </c>
      <c r="C535" s="7" t="s">
        <v>6</v>
      </c>
      <c r="D535" s="7">
        <v>9586.96</v>
      </c>
      <c r="E535" s="7">
        <v>0</v>
      </c>
      <c r="F535" s="7">
        <v>0</v>
      </c>
      <c r="G535" s="26">
        <v>0</v>
      </c>
    </row>
    <row r="536" spans="1:7" ht="16.5" customHeight="1">
      <c r="A536" s="25">
        <v>468900</v>
      </c>
      <c r="B536" s="6" t="s">
        <v>105</v>
      </c>
      <c r="C536" s="7" t="s">
        <v>8</v>
      </c>
      <c r="D536" s="7">
        <v>2244.7</v>
      </c>
      <c r="E536" s="7">
        <v>0</v>
      </c>
      <c r="F536" s="7">
        <v>0</v>
      </c>
      <c r="G536" s="26">
        <v>0</v>
      </c>
    </row>
    <row r="537" spans="1:7" ht="16.5" customHeight="1">
      <c r="A537" s="27">
        <v>468900</v>
      </c>
      <c r="B537" s="8" t="s">
        <v>105</v>
      </c>
      <c r="C537" s="9" t="s">
        <v>11</v>
      </c>
      <c r="D537" s="9">
        <v>107.9</v>
      </c>
      <c r="E537" s="9">
        <v>0</v>
      </c>
      <c r="F537" s="9">
        <v>0</v>
      </c>
      <c r="G537" s="28">
        <v>0</v>
      </c>
    </row>
    <row r="538" spans="1:7" ht="16.5" customHeight="1">
      <c r="A538" s="47" t="s">
        <v>124</v>
      </c>
      <c r="B538" s="37"/>
      <c r="C538" s="37"/>
      <c r="D538" s="38">
        <f>SUM(D533:D537)</f>
        <v>16618.38</v>
      </c>
      <c r="E538" s="38">
        <f>SUM(E533:E537)</f>
        <v>54.39</v>
      </c>
      <c r="F538" s="38">
        <f>SUM(F533:F537)</f>
        <v>3.38</v>
      </c>
      <c r="G538" s="48">
        <f>SUM(G533:G537)</f>
        <v>0</v>
      </c>
    </row>
    <row r="539" spans="1:7" ht="16.5" customHeight="1">
      <c r="A539" s="29">
        <v>649300</v>
      </c>
      <c r="B539" s="11" t="s">
        <v>106</v>
      </c>
      <c r="C539" s="11" t="s">
        <v>5</v>
      </c>
      <c r="D539" s="11">
        <v>670.52</v>
      </c>
      <c r="E539" s="11">
        <v>197.19</v>
      </c>
      <c r="F539" s="11">
        <v>118.84</v>
      </c>
      <c r="G539" s="30">
        <v>9.83</v>
      </c>
    </row>
    <row r="540" spans="1:7" ht="16.5" customHeight="1">
      <c r="A540" s="31">
        <v>649300</v>
      </c>
      <c r="B540" s="12" t="s">
        <v>106</v>
      </c>
      <c r="C540" s="12" t="s">
        <v>7</v>
      </c>
      <c r="D540" s="12">
        <v>1219.24</v>
      </c>
      <c r="E540" s="12">
        <v>470.93</v>
      </c>
      <c r="F540" s="12">
        <v>161.33</v>
      </c>
      <c r="G540" s="32">
        <v>9.6</v>
      </c>
    </row>
    <row r="541" spans="1:7" ht="16.5" customHeight="1">
      <c r="A541" s="31">
        <v>649300</v>
      </c>
      <c r="B541" s="12" t="s">
        <v>106</v>
      </c>
      <c r="C541" s="12" t="s">
        <v>6</v>
      </c>
      <c r="D541" s="12">
        <v>5803.9</v>
      </c>
      <c r="E541" s="12">
        <v>883.49</v>
      </c>
      <c r="F541" s="12">
        <v>450.74</v>
      </c>
      <c r="G541" s="32">
        <v>0</v>
      </c>
    </row>
    <row r="542" spans="1:7" ht="16.5" customHeight="1">
      <c r="A542" s="31">
        <v>649300</v>
      </c>
      <c r="B542" s="12" t="s">
        <v>106</v>
      </c>
      <c r="C542" s="12" t="s">
        <v>8</v>
      </c>
      <c r="D542" s="12">
        <v>507.49</v>
      </c>
      <c r="E542" s="12">
        <v>51.76</v>
      </c>
      <c r="F542" s="12">
        <v>0</v>
      </c>
      <c r="G542" s="32">
        <v>0</v>
      </c>
    </row>
    <row r="543" spans="1:7" ht="16.5" customHeight="1">
      <c r="A543" s="31">
        <v>649300</v>
      </c>
      <c r="B543" s="12" t="s">
        <v>106</v>
      </c>
      <c r="C543" s="12" t="s">
        <v>11</v>
      </c>
      <c r="D543" s="12">
        <v>127.65</v>
      </c>
      <c r="E543" s="12">
        <v>0</v>
      </c>
      <c r="F543" s="12">
        <v>115.16</v>
      </c>
      <c r="G543" s="32">
        <v>0</v>
      </c>
    </row>
    <row r="544" spans="1:7" ht="16.5" customHeight="1">
      <c r="A544" s="33">
        <v>649300</v>
      </c>
      <c r="B544" s="13" t="s">
        <v>106</v>
      </c>
      <c r="C544" s="13" t="s">
        <v>13</v>
      </c>
      <c r="D544" s="13">
        <v>296.3</v>
      </c>
      <c r="E544" s="13">
        <v>0</v>
      </c>
      <c r="F544" s="13">
        <v>0</v>
      </c>
      <c r="G544" s="34">
        <v>0</v>
      </c>
    </row>
    <row r="545" spans="1:7" ht="16.5" customHeight="1">
      <c r="A545" s="47" t="s">
        <v>124</v>
      </c>
      <c r="B545" s="37"/>
      <c r="C545" s="37"/>
      <c r="D545" s="38">
        <f>SUM(D539:D544)</f>
        <v>8625.099999999999</v>
      </c>
      <c r="E545" s="38">
        <f>SUM(E539:E544)</f>
        <v>1603.3700000000001</v>
      </c>
      <c r="F545" s="38">
        <f>SUM(F539:F544)</f>
        <v>846.07</v>
      </c>
      <c r="G545" s="48">
        <f>SUM(G539:G544)</f>
        <v>19.43</v>
      </c>
    </row>
    <row r="546" spans="1:7" ht="16.5" customHeight="1">
      <c r="A546" s="23">
        <v>940200</v>
      </c>
      <c r="B546" s="4" t="s">
        <v>107</v>
      </c>
      <c r="C546" s="5" t="s">
        <v>5</v>
      </c>
      <c r="D546" s="5">
        <v>2723.21</v>
      </c>
      <c r="E546" s="5">
        <v>718.42</v>
      </c>
      <c r="F546" s="5">
        <v>189.26</v>
      </c>
      <c r="G546" s="24">
        <v>2</v>
      </c>
    </row>
    <row r="547" spans="1:7" ht="16.5" customHeight="1">
      <c r="A547" s="25">
        <v>940200</v>
      </c>
      <c r="B547" s="6" t="s">
        <v>107</v>
      </c>
      <c r="C547" s="7" t="s">
        <v>7</v>
      </c>
      <c r="D547" s="7">
        <v>3771.98</v>
      </c>
      <c r="E547" s="7">
        <v>754.18</v>
      </c>
      <c r="F547" s="7">
        <v>202.96</v>
      </c>
      <c r="G547" s="26">
        <v>0</v>
      </c>
    </row>
    <row r="548" spans="1:7" ht="16.5" customHeight="1">
      <c r="A548" s="25">
        <v>940200</v>
      </c>
      <c r="B548" s="6" t="s">
        <v>107</v>
      </c>
      <c r="C548" s="7" t="s">
        <v>6</v>
      </c>
      <c r="D548" s="7">
        <v>11185.86</v>
      </c>
      <c r="E548" s="7">
        <v>1293.84</v>
      </c>
      <c r="F548" s="7">
        <v>373.93</v>
      </c>
      <c r="G548" s="26">
        <v>0</v>
      </c>
    </row>
    <row r="549" spans="1:7" ht="16.5" customHeight="1">
      <c r="A549" s="25">
        <v>940200</v>
      </c>
      <c r="B549" s="6" t="s">
        <v>107</v>
      </c>
      <c r="C549" s="7" t="s">
        <v>8</v>
      </c>
      <c r="D549" s="7">
        <v>1382.72</v>
      </c>
      <c r="E549" s="7">
        <v>0</v>
      </c>
      <c r="F549" s="7">
        <v>0</v>
      </c>
      <c r="G549" s="26">
        <v>0</v>
      </c>
    </row>
    <row r="550" spans="1:7" ht="16.5" customHeight="1">
      <c r="A550" s="27">
        <v>940200</v>
      </c>
      <c r="B550" s="8" t="s">
        <v>107</v>
      </c>
      <c r="C550" s="9" t="s">
        <v>11</v>
      </c>
      <c r="D550" s="9">
        <v>353.08</v>
      </c>
      <c r="E550" s="9">
        <v>0</v>
      </c>
      <c r="F550" s="9">
        <v>0</v>
      </c>
      <c r="G550" s="28">
        <v>0</v>
      </c>
    </row>
    <row r="551" spans="1:7" ht="16.5" customHeight="1">
      <c r="A551" s="47" t="s">
        <v>124</v>
      </c>
      <c r="B551" s="37"/>
      <c r="C551" s="37"/>
      <c r="D551" s="38">
        <f>SUM(D546:D550)</f>
        <v>19416.850000000006</v>
      </c>
      <c r="E551" s="38">
        <f>SUM(E546:E550)</f>
        <v>2766.4399999999996</v>
      </c>
      <c r="F551" s="38">
        <f>SUM(F546:F550)</f>
        <v>766.1500000000001</v>
      </c>
      <c r="G551" s="48">
        <f>SUM(G546:G550)</f>
        <v>2</v>
      </c>
    </row>
    <row r="552" spans="1:7" ht="16.5" customHeight="1">
      <c r="A552" s="29">
        <v>250000</v>
      </c>
      <c r="B552" s="11" t="s">
        <v>108</v>
      </c>
      <c r="C552" s="11" t="s">
        <v>5</v>
      </c>
      <c r="D552" s="11">
        <v>50.19</v>
      </c>
      <c r="E552" s="11">
        <v>8.55</v>
      </c>
      <c r="F552" s="11">
        <v>0</v>
      </c>
      <c r="G552" s="30">
        <v>1.48</v>
      </c>
    </row>
    <row r="553" spans="1:7" ht="16.5" customHeight="1">
      <c r="A553" s="31">
        <v>250000</v>
      </c>
      <c r="B553" s="12" t="s">
        <v>108</v>
      </c>
      <c r="C553" s="12" t="s">
        <v>7</v>
      </c>
      <c r="D553" s="12">
        <v>50.47</v>
      </c>
      <c r="E553" s="12">
        <v>5.07</v>
      </c>
      <c r="F553" s="12">
        <v>0</v>
      </c>
      <c r="G553" s="32">
        <v>0</v>
      </c>
    </row>
    <row r="554" spans="1:7" ht="16.5" customHeight="1">
      <c r="A554" s="33">
        <v>250000</v>
      </c>
      <c r="B554" s="13" t="s">
        <v>108</v>
      </c>
      <c r="C554" s="13" t="s">
        <v>6</v>
      </c>
      <c r="D554" s="13">
        <v>12.15</v>
      </c>
      <c r="E554" s="13">
        <v>0</v>
      </c>
      <c r="F554" s="13">
        <v>0</v>
      </c>
      <c r="G554" s="34">
        <v>0</v>
      </c>
    </row>
    <row r="555" spans="1:7" ht="16.5" customHeight="1">
      <c r="A555" s="47" t="s">
        <v>124</v>
      </c>
      <c r="B555" s="37"/>
      <c r="C555" s="37"/>
      <c r="D555" s="38">
        <f>SUM(D552:D554)</f>
        <v>112.81</v>
      </c>
      <c r="E555" s="38">
        <f>SUM(E552:E554)</f>
        <v>13.620000000000001</v>
      </c>
      <c r="F555" s="38">
        <f>SUM(F552:F554)</f>
        <v>0</v>
      </c>
      <c r="G555" s="48">
        <f>SUM(G552:G554)</f>
        <v>1.48</v>
      </c>
    </row>
    <row r="556" spans="1:7" ht="16.5" customHeight="1">
      <c r="A556" s="23">
        <v>960200</v>
      </c>
      <c r="B556" s="4" t="s">
        <v>109</v>
      </c>
      <c r="C556" s="5" t="s">
        <v>5</v>
      </c>
      <c r="D556" s="5">
        <v>2371.87</v>
      </c>
      <c r="E556" s="5">
        <v>559.19</v>
      </c>
      <c r="F556" s="5">
        <v>79.85</v>
      </c>
      <c r="G556" s="24">
        <v>5.33</v>
      </c>
    </row>
    <row r="557" spans="1:7" ht="16.5" customHeight="1">
      <c r="A557" s="25">
        <v>960200</v>
      </c>
      <c r="B557" s="6" t="s">
        <v>109</v>
      </c>
      <c r="C557" s="7" t="s">
        <v>7</v>
      </c>
      <c r="D557" s="7">
        <v>3254.82</v>
      </c>
      <c r="E557" s="7">
        <v>535.02</v>
      </c>
      <c r="F557" s="7">
        <v>86.76</v>
      </c>
      <c r="G557" s="26">
        <v>0</v>
      </c>
    </row>
    <row r="558" spans="1:7" ht="16.5" customHeight="1">
      <c r="A558" s="25">
        <v>960200</v>
      </c>
      <c r="B558" s="6" t="s">
        <v>109</v>
      </c>
      <c r="C558" s="7" t="s">
        <v>6</v>
      </c>
      <c r="D558" s="7">
        <v>10163.56</v>
      </c>
      <c r="E558" s="7">
        <v>647.8</v>
      </c>
      <c r="F558" s="7">
        <v>88.35</v>
      </c>
      <c r="G558" s="26">
        <v>0</v>
      </c>
    </row>
    <row r="559" spans="1:7" ht="16.5" customHeight="1">
      <c r="A559" s="27">
        <v>960200</v>
      </c>
      <c r="B559" s="8" t="s">
        <v>109</v>
      </c>
      <c r="C559" s="9" t="s">
        <v>8</v>
      </c>
      <c r="D559" s="9">
        <v>113.16</v>
      </c>
      <c r="E559" s="9">
        <v>53.5</v>
      </c>
      <c r="F559" s="9">
        <v>0</v>
      </c>
      <c r="G559" s="28">
        <v>0</v>
      </c>
    </row>
    <row r="560" spans="1:7" ht="16.5" customHeight="1">
      <c r="A560" s="47" t="s">
        <v>124</v>
      </c>
      <c r="B560" s="37"/>
      <c r="C560" s="37"/>
      <c r="D560" s="38">
        <f>SUM(D556:D559)</f>
        <v>15903.41</v>
      </c>
      <c r="E560" s="38">
        <f>SUM(E556:E559)</f>
        <v>1795.51</v>
      </c>
      <c r="F560" s="38">
        <f>SUM(F556:F559)</f>
        <v>254.96</v>
      </c>
      <c r="G560" s="48">
        <f>SUM(G556:G559)</f>
        <v>5.33</v>
      </c>
    </row>
    <row r="561" spans="1:7" ht="16.5" customHeight="1">
      <c r="A561" s="29">
        <v>701800</v>
      </c>
      <c r="B561" s="11" t="s">
        <v>110</v>
      </c>
      <c r="C561" s="11" t="s">
        <v>5</v>
      </c>
      <c r="D561" s="11">
        <v>2577.75</v>
      </c>
      <c r="E561" s="11">
        <v>178.69</v>
      </c>
      <c r="F561" s="11">
        <v>13.27</v>
      </c>
      <c r="G561" s="30">
        <v>4.77</v>
      </c>
    </row>
    <row r="562" spans="1:7" ht="16.5" customHeight="1">
      <c r="A562" s="31">
        <v>701800</v>
      </c>
      <c r="B562" s="12" t="s">
        <v>110</v>
      </c>
      <c r="C562" s="12" t="s">
        <v>7</v>
      </c>
      <c r="D562" s="12">
        <v>3300.44</v>
      </c>
      <c r="E562" s="12">
        <v>136.87</v>
      </c>
      <c r="F562" s="12">
        <v>14.1</v>
      </c>
      <c r="G562" s="32">
        <v>6.9</v>
      </c>
    </row>
    <row r="563" spans="1:7" ht="16.5" customHeight="1">
      <c r="A563" s="31">
        <v>701800</v>
      </c>
      <c r="B563" s="12" t="s">
        <v>110</v>
      </c>
      <c r="C563" s="12" t="s">
        <v>6</v>
      </c>
      <c r="D563" s="12">
        <v>5569.5</v>
      </c>
      <c r="E563" s="12">
        <v>193</v>
      </c>
      <c r="F563" s="12">
        <v>0</v>
      </c>
      <c r="G563" s="32">
        <v>0</v>
      </c>
    </row>
    <row r="564" spans="1:7" ht="16.5" customHeight="1">
      <c r="A564" s="31">
        <v>701800</v>
      </c>
      <c r="B564" s="12" t="s">
        <v>110</v>
      </c>
      <c r="C564" s="12" t="s">
        <v>8</v>
      </c>
      <c r="D564" s="12">
        <v>584.8</v>
      </c>
      <c r="E564" s="12">
        <v>0</v>
      </c>
      <c r="F564" s="12">
        <v>0</v>
      </c>
      <c r="G564" s="32">
        <v>0</v>
      </c>
    </row>
    <row r="565" spans="1:7" ht="16.5" customHeight="1">
      <c r="A565" s="31">
        <v>701800</v>
      </c>
      <c r="B565" s="12" t="s">
        <v>110</v>
      </c>
      <c r="C565" s="12" t="s">
        <v>11</v>
      </c>
      <c r="D565" s="12">
        <v>208.5</v>
      </c>
      <c r="E565" s="12">
        <v>0</v>
      </c>
      <c r="F565" s="12">
        <v>0</v>
      </c>
      <c r="G565" s="32">
        <v>0</v>
      </c>
    </row>
    <row r="566" spans="1:7" ht="16.5" customHeight="1">
      <c r="A566" s="33">
        <v>701800</v>
      </c>
      <c r="B566" s="13" t="s">
        <v>110</v>
      </c>
      <c r="C566" s="13" t="s">
        <v>13</v>
      </c>
      <c r="D566" s="13">
        <v>280.2</v>
      </c>
      <c r="E566" s="13">
        <v>0</v>
      </c>
      <c r="F566" s="13">
        <v>0</v>
      </c>
      <c r="G566" s="34">
        <v>0</v>
      </c>
    </row>
    <row r="567" spans="1:7" ht="16.5" customHeight="1">
      <c r="A567" s="47" t="s">
        <v>124</v>
      </c>
      <c r="B567" s="37"/>
      <c r="C567" s="37"/>
      <c r="D567" s="38">
        <f>SUM(D561:D566)</f>
        <v>12521.19</v>
      </c>
      <c r="E567" s="38">
        <f>SUM(E561:E566)</f>
        <v>508.56</v>
      </c>
      <c r="F567" s="38">
        <f>SUM(F561:F566)</f>
        <v>27.369999999999997</v>
      </c>
      <c r="G567" s="48">
        <f>SUM(G561:G566)</f>
        <v>11.67</v>
      </c>
    </row>
    <row r="568" spans="1:7" ht="16.5" customHeight="1">
      <c r="A568" s="23">
        <v>429300</v>
      </c>
      <c r="B568" s="4" t="s">
        <v>111</v>
      </c>
      <c r="C568" s="5" t="s">
        <v>5</v>
      </c>
      <c r="D568" s="5">
        <v>2438.89</v>
      </c>
      <c r="E568" s="5">
        <v>913.92</v>
      </c>
      <c r="F568" s="5">
        <v>85.66</v>
      </c>
      <c r="G568" s="24">
        <v>0</v>
      </c>
    </row>
    <row r="569" spans="1:7" ht="16.5" customHeight="1">
      <c r="A569" s="25">
        <v>429300</v>
      </c>
      <c r="B569" s="6" t="s">
        <v>111</v>
      </c>
      <c r="C569" s="7" t="s">
        <v>7</v>
      </c>
      <c r="D569" s="7">
        <v>3462.91</v>
      </c>
      <c r="E569" s="7">
        <v>1067.14</v>
      </c>
      <c r="F569" s="7">
        <v>20.7</v>
      </c>
      <c r="G569" s="26">
        <v>0</v>
      </c>
    </row>
    <row r="570" spans="1:7" ht="16.5" customHeight="1">
      <c r="A570" s="25">
        <v>429300</v>
      </c>
      <c r="B570" s="6" t="s">
        <v>111</v>
      </c>
      <c r="C570" s="7" t="s">
        <v>6</v>
      </c>
      <c r="D570" s="7">
        <v>6779.95</v>
      </c>
      <c r="E570" s="7">
        <v>1487.88</v>
      </c>
      <c r="F570" s="7">
        <v>45.43</v>
      </c>
      <c r="G570" s="26">
        <v>0</v>
      </c>
    </row>
    <row r="571" spans="1:7" ht="16.5" customHeight="1">
      <c r="A571" s="27">
        <v>429300</v>
      </c>
      <c r="B571" s="8" t="s">
        <v>111</v>
      </c>
      <c r="C571" s="9" t="s">
        <v>8</v>
      </c>
      <c r="D571" s="9">
        <v>53.5</v>
      </c>
      <c r="E571" s="9">
        <v>0</v>
      </c>
      <c r="F571" s="9">
        <v>0</v>
      </c>
      <c r="G571" s="28">
        <v>0</v>
      </c>
    </row>
    <row r="572" spans="1:7" ht="16.5" customHeight="1">
      <c r="A572" s="47" t="s">
        <v>124</v>
      </c>
      <c r="B572" s="37"/>
      <c r="C572" s="37"/>
      <c r="D572" s="38">
        <f>SUM(D568:D571)</f>
        <v>12735.25</v>
      </c>
      <c r="E572" s="38">
        <f>SUM(E568:E571)</f>
        <v>3468.94</v>
      </c>
      <c r="F572" s="38">
        <f>SUM(F568:F571)</f>
        <v>151.79</v>
      </c>
      <c r="G572" s="48">
        <f>SUM(G568:G571)</f>
        <v>0</v>
      </c>
    </row>
    <row r="573" spans="1:7" ht="16.5" customHeight="1">
      <c r="A573" s="29">
        <v>409500</v>
      </c>
      <c r="B573" s="11" t="s">
        <v>112</v>
      </c>
      <c r="C573" s="11" t="s">
        <v>5</v>
      </c>
      <c r="D573" s="11">
        <v>3080.41</v>
      </c>
      <c r="E573" s="11">
        <v>1528.46</v>
      </c>
      <c r="F573" s="11">
        <v>175.84</v>
      </c>
      <c r="G573" s="30">
        <v>6.07</v>
      </c>
    </row>
    <row r="574" spans="1:7" ht="16.5" customHeight="1">
      <c r="A574" s="31">
        <v>409500</v>
      </c>
      <c r="B574" s="12" t="s">
        <v>112</v>
      </c>
      <c r="C574" s="12" t="s">
        <v>7</v>
      </c>
      <c r="D574" s="12">
        <v>4441.05</v>
      </c>
      <c r="E574" s="12">
        <v>1683.13</v>
      </c>
      <c r="F574" s="12">
        <v>200.54</v>
      </c>
      <c r="G574" s="32">
        <v>0</v>
      </c>
    </row>
    <row r="575" spans="1:7" ht="16.5" customHeight="1">
      <c r="A575" s="31">
        <v>409500</v>
      </c>
      <c r="B575" s="12" t="s">
        <v>112</v>
      </c>
      <c r="C575" s="12" t="s">
        <v>6</v>
      </c>
      <c r="D575" s="12">
        <v>11447.44</v>
      </c>
      <c r="E575" s="12">
        <v>3482.14</v>
      </c>
      <c r="F575" s="12">
        <v>412.13</v>
      </c>
      <c r="G575" s="32">
        <v>0</v>
      </c>
    </row>
    <row r="576" spans="1:7" ht="16.5" customHeight="1">
      <c r="A576" s="31">
        <v>409500</v>
      </c>
      <c r="B576" s="12" t="s">
        <v>112</v>
      </c>
      <c r="C576" s="12" t="s">
        <v>8</v>
      </c>
      <c r="D576" s="12">
        <v>1080.97</v>
      </c>
      <c r="E576" s="12">
        <v>660.65</v>
      </c>
      <c r="F576" s="12">
        <v>60.7</v>
      </c>
      <c r="G576" s="32">
        <v>0</v>
      </c>
    </row>
    <row r="577" spans="1:7" ht="16.5" customHeight="1">
      <c r="A577" s="33">
        <v>409500</v>
      </c>
      <c r="B577" s="13" t="s">
        <v>112</v>
      </c>
      <c r="C577" s="13" t="s">
        <v>11</v>
      </c>
      <c r="D577" s="13">
        <v>147</v>
      </c>
      <c r="E577" s="13">
        <v>255.85</v>
      </c>
      <c r="F577" s="13">
        <v>0</v>
      </c>
      <c r="G577" s="34">
        <v>0</v>
      </c>
    </row>
    <row r="578" spans="1:7" ht="16.5" customHeight="1">
      <c r="A578" s="47" t="s">
        <v>124</v>
      </c>
      <c r="B578" s="37"/>
      <c r="C578" s="37"/>
      <c r="D578" s="38">
        <f>SUM(D573:D577)</f>
        <v>20196.870000000003</v>
      </c>
      <c r="E578" s="38">
        <f>SUM(E573:E577)</f>
        <v>7610.23</v>
      </c>
      <c r="F578" s="38">
        <f>SUM(F573:F577)</f>
        <v>849.21</v>
      </c>
      <c r="G578" s="48">
        <f>SUM(G573:G577)</f>
        <v>6.07</v>
      </c>
    </row>
    <row r="579" spans="1:7" ht="16.5" customHeight="1">
      <c r="A579" s="23">
        <v>270000</v>
      </c>
      <c r="B579" s="4" t="s">
        <v>113</v>
      </c>
      <c r="C579" s="5" t="s">
        <v>5</v>
      </c>
      <c r="D579" s="5">
        <v>56.95</v>
      </c>
      <c r="E579" s="5">
        <v>37.32</v>
      </c>
      <c r="F579" s="5">
        <v>0</v>
      </c>
      <c r="G579" s="24">
        <v>4.19</v>
      </c>
    </row>
    <row r="580" spans="1:7" ht="16.5" customHeight="1">
      <c r="A580" s="25">
        <v>270000</v>
      </c>
      <c r="B580" s="6" t="s">
        <v>113</v>
      </c>
      <c r="C580" s="7" t="s">
        <v>7</v>
      </c>
      <c r="D580" s="7">
        <v>47.29</v>
      </c>
      <c r="E580" s="7">
        <v>16.73</v>
      </c>
      <c r="F580" s="7">
        <v>0</v>
      </c>
      <c r="G580" s="26">
        <v>0</v>
      </c>
    </row>
    <row r="581" spans="1:7" ht="16.5" customHeight="1">
      <c r="A581" s="27">
        <v>270000</v>
      </c>
      <c r="B581" s="8" t="s">
        <v>113</v>
      </c>
      <c r="C581" s="9" t="s">
        <v>6</v>
      </c>
      <c r="D581" s="9">
        <v>124.76</v>
      </c>
      <c r="E581" s="9">
        <v>0</v>
      </c>
      <c r="F581" s="9">
        <v>0</v>
      </c>
      <c r="G581" s="28">
        <v>0</v>
      </c>
    </row>
    <row r="582" spans="1:7" ht="16.5" customHeight="1">
      <c r="A582" s="47" t="s">
        <v>124</v>
      </c>
      <c r="B582" s="37"/>
      <c r="C582" s="37"/>
      <c r="D582" s="38">
        <f>SUM(D579:D581)</f>
        <v>229</v>
      </c>
      <c r="E582" s="38">
        <f>SUM(E579:E581)</f>
        <v>54.05</v>
      </c>
      <c r="F582" s="38">
        <f>SUM(F579:F581)</f>
        <v>0</v>
      </c>
      <c r="G582" s="48">
        <f>SUM(G579:G581)</f>
        <v>4.19</v>
      </c>
    </row>
    <row r="583" spans="1:7" ht="16.5" customHeight="1">
      <c r="A583" s="29">
        <v>980200</v>
      </c>
      <c r="B583" s="11" t="s">
        <v>113</v>
      </c>
      <c r="C583" s="11" t="s">
        <v>5</v>
      </c>
      <c r="D583" s="11">
        <v>6221.8</v>
      </c>
      <c r="E583" s="11">
        <v>3815.19</v>
      </c>
      <c r="F583" s="11">
        <v>192.13</v>
      </c>
      <c r="G583" s="30">
        <v>65.14</v>
      </c>
    </row>
    <row r="584" spans="1:7" ht="16.5" customHeight="1">
      <c r="A584" s="31">
        <v>980200</v>
      </c>
      <c r="B584" s="12" t="s">
        <v>113</v>
      </c>
      <c r="C584" s="12" t="s">
        <v>7</v>
      </c>
      <c r="D584" s="12">
        <v>6710.61</v>
      </c>
      <c r="E584" s="12">
        <v>3099.15</v>
      </c>
      <c r="F584" s="12">
        <v>78.89</v>
      </c>
      <c r="G584" s="32">
        <v>26.25</v>
      </c>
    </row>
    <row r="585" spans="1:7" ht="16.5" customHeight="1">
      <c r="A585" s="31">
        <v>980200</v>
      </c>
      <c r="B585" s="12" t="s">
        <v>113</v>
      </c>
      <c r="C585" s="12" t="s">
        <v>6</v>
      </c>
      <c r="D585" s="12">
        <v>18526.85</v>
      </c>
      <c r="E585" s="12">
        <v>4080.27</v>
      </c>
      <c r="F585" s="12">
        <v>67.5</v>
      </c>
      <c r="G585" s="32">
        <v>0</v>
      </c>
    </row>
    <row r="586" spans="1:7" ht="16.5" customHeight="1">
      <c r="A586" s="31">
        <v>980200</v>
      </c>
      <c r="B586" s="12" t="s">
        <v>113</v>
      </c>
      <c r="C586" s="12" t="s">
        <v>8</v>
      </c>
      <c r="D586" s="12">
        <v>3640.3</v>
      </c>
      <c r="E586" s="12">
        <v>373.7</v>
      </c>
      <c r="F586" s="12">
        <v>0</v>
      </c>
      <c r="G586" s="32">
        <v>0</v>
      </c>
    </row>
    <row r="587" spans="1:7" ht="16.5" customHeight="1" thickBot="1">
      <c r="A587" s="33">
        <v>980200</v>
      </c>
      <c r="B587" s="13" t="s">
        <v>113</v>
      </c>
      <c r="C587" s="13" t="s">
        <v>11</v>
      </c>
      <c r="D587" s="13">
        <v>2083.66</v>
      </c>
      <c r="E587" s="13">
        <v>0</v>
      </c>
      <c r="F587" s="13">
        <v>0</v>
      </c>
      <c r="G587" s="34">
        <v>0</v>
      </c>
    </row>
    <row r="588" spans="1:256" s="18" customFormat="1" ht="16.5" customHeight="1" thickBot="1">
      <c r="A588" s="47" t="s">
        <v>124</v>
      </c>
      <c r="B588" s="37"/>
      <c r="C588" s="37"/>
      <c r="D588" s="38">
        <f>SUM(D583:D587)</f>
        <v>37183.22</v>
      </c>
      <c r="E588" s="38">
        <f>SUM(E583:E587)</f>
        <v>11368.310000000001</v>
      </c>
      <c r="F588" s="38">
        <f>SUM(F583:F587)</f>
        <v>338.52</v>
      </c>
      <c r="G588" s="48">
        <f>SUM(G583:G587)</f>
        <v>91.39</v>
      </c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  <c r="IH588" s="17"/>
      <c r="II588" s="17"/>
      <c r="IJ588" s="17"/>
      <c r="IK588" s="17"/>
      <c r="IL588" s="17"/>
      <c r="IM588" s="17"/>
      <c r="IN588" s="17"/>
      <c r="IO588" s="17"/>
      <c r="IP588" s="17"/>
      <c r="IQ588" s="17"/>
      <c r="IR588" s="17"/>
      <c r="IS588" s="17"/>
      <c r="IT588" s="17"/>
      <c r="IU588" s="17"/>
      <c r="IV588" s="17"/>
    </row>
    <row r="589" spans="1:7" ht="16.5" customHeight="1">
      <c r="A589" s="23">
        <v>561800</v>
      </c>
      <c r="B589" s="4" t="s">
        <v>114</v>
      </c>
      <c r="C589" s="5" t="s">
        <v>5</v>
      </c>
      <c r="D589" s="5">
        <v>2041.6</v>
      </c>
      <c r="E589" s="5">
        <v>456.93</v>
      </c>
      <c r="F589" s="5">
        <v>43.1</v>
      </c>
      <c r="G589" s="24">
        <v>4.3</v>
      </c>
    </row>
    <row r="590" spans="1:7" ht="16.5" customHeight="1">
      <c r="A590" s="25">
        <v>561800</v>
      </c>
      <c r="B590" s="6" t="s">
        <v>114</v>
      </c>
      <c r="C590" s="7" t="s">
        <v>7</v>
      </c>
      <c r="D590" s="7">
        <v>2960.18</v>
      </c>
      <c r="E590" s="7">
        <v>634.56</v>
      </c>
      <c r="F590" s="7">
        <v>25.3</v>
      </c>
      <c r="G590" s="26">
        <v>5.1</v>
      </c>
    </row>
    <row r="591" spans="1:7" ht="16.5" customHeight="1">
      <c r="A591" s="25">
        <v>561800</v>
      </c>
      <c r="B591" s="6" t="s">
        <v>114</v>
      </c>
      <c r="C591" s="7" t="s">
        <v>6</v>
      </c>
      <c r="D591" s="7">
        <v>10239.88</v>
      </c>
      <c r="E591" s="7">
        <v>1141.34</v>
      </c>
      <c r="F591" s="7">
        <v>127.7</v>
      </c>
      <c r="G591" s="26">
        <v>0</v>
      </c>
    </row>
    <row r="592" spans="1:7" ht="16.5" customHeight="1">
      <c r="A592" s="25">
        <v>561800</v>
      </c>
      <c r="B592" s="6" t="s">
        <v>114</v>
      </c>
      <c r="C592" s="7" t="s">
        <v>8</v>
      </c>
      <c r="D592" s="7">
        <v>1237.94</v>
      </c>
      <c r="E592" s="7">
        <v>116</v>
      </c>
      <c r="F592" s="7">
        <v>0</v>
      </c>
      <c r="G592" s="26">
        <v>0</v>
      </c>
    </row>
    <row r="593" spans="1:7" ht="16.5" customHeight="1">
      <c r="A593" s="27">
        <v>561800</v>
      </c>
      <c r="B593" s="8" t="s">
        <v>114</v>
      </c>
      <c r="C593" s="9" t="s">
        <v>11</v>
      </c>
      <c r="D593" s="9">
        <v>106.6</v>
      </c>
      <c r="E593" s="9">
        <v>0</v>
      </c>
      <c r="F593" s="9">
        <v>0</v>
      </c>
      <c r="G593" s="28">
        <v>0</v>
      </c>
    </row>
    <row r="594" spans="1:7" ht="16.5" customHeight="1">
      <c r="A594" s="47" t="s">
        <v>124</v>
      </c>
      <c r="B594" s="37"/>
      <c r="C594" s="37"/>
      <c r="D594" s="38">
        <f>SUM(D589:D593)</f>
        <v>16586.199999999997</v>
      </c>
      <c r="E594" s="38">
        <f>SUM(E589:E593)</f>
        <v>2348.83</v>
      </c>
      <c r="F594" s="38">
        <f>SUM(F589:F593)</f>
        <v>196.10000000000002</v>
      </c>
      <c r="G594" s="48">
        <f>SUM(G589:G593)</f>
        <v>9.399999999999999</v>
      </c>
    </row>
    <row r="595" spans="1:7" ht="16.5" customHeight="1">
      <c r="A595" s="29">
        <v>381600</v>
      </c>
      <c r="B595" s="11" t="s">
        <v>115</v>
      </c>
      <c r="C595" s="11" t="s">
        <v>5</v>
      </c>
      <c r="D595" s="11">
        <v>4084.17</v>
      </c>
      <c r="E595" s="11">
        <v>1298.08</v>
      </c>
      <c r="F595" s="11">
        <v>149.21</v>
      </c>
      <c r="G595" s="30">
        <v>16.3</v>
      </c>
    </row>
    <row r="596" spans="1:7" ht="16.5" customHeight="1">
      <c r="A596" s="31">
        <v>381600</v>
      </c>
      <c r="B596" s="12" t="s">
        <v>115</v>
      </c>
      <c r="C596" s="12" t="s">
        <v>7</v>
      </c>
      <c r="D596" s="12">
        <v>5770.9</v>
      </c>
      <c r="E596" s="12">
        <v>1030.87</v>
      </c>
      <c r="F596" s="12">
        <v>114.73</v>
      </c>
      <c r="G596" s="32">
        <v>0</v>
      </c>
    </row>
    <row r="597" spans="1:7" ht="16.5" customHeight="1">
      <c r="A597" s="31">
        <v>381600</v>
      </c>
      <c r="B597" s="12" t="s">
        <v>115</v>
      </c>
      <c r="C597" s="12" t="s">
        <v>6</v>
      </c>
      <c r="D597" s="12">
        <v>6889.35</v>
      </c>
      <c r="E597" s="12">
        <v>847.25</v>
      </c>
      <c r="F597" s="12">
        <v>66.7</v>
      </c>
      <c r="G597" s="32">
        <v>11.3</v>
      </c>
    </row>
    <row r="598" spans="1:7" ht="16.5" customHeight="1">
      <c r="A598" s="31">
        <v>381600</v>
      </c>
      <c r="B598" s="12" t="s">
        <v>115</v>
      </c>
      <c r="C598" s="12" t="s">
        <v>8</v>
      </c>
      <c r="D598" s="12">
        <v>608.76</v>
      </c>
      <c r="E598" s="12">
        <v>68.2</v>
      </c>
      <c r="F598" s="12">
        <v>55</v>
      </c>
      <c r="G598" s="32">
        <v>0</v>
      </c>
    </row>
    <row r="599" spans="1:7" ht="16.5" customHeight="1">
      <c r="A599" s="33">
        <v>381600</v>
      </c>
      <c r="B599" s="13" t="s">
        <v>115</v>
      </c>
      <c r="C599" s="13" t="s">
        <v>11</v>
      </c>
      <c r="D599" s="13">
        <v>101.4</v>
      </c>
      <c r="E599" s="13">
        <v>0</v>
      </c>
      <c r="F599" s="13">
        <v>0</v>
      </c>
      <c r="G599" s="34">
        <v>0</v>
      </c>
    </row>
    <row r="600" spans="1:7" ht="16.5" customHeight="1">
      <c r="A600" s="47" t="s">
        <v>124</v>
      </c>
      <c r="B600" s="37"/>
      <c r="C600" s="37"/>
      <c r="D600" s="38">
        <f>SUM(D595:D599)</f>
        <v>17454.579999999998</v>
      </c>
      <c r="E600" s="38">
        <f>SUM(E595:E599)</f>
        <v>3244.3999999999996</v>
      </c>
      <c r="F600" s="38">
        <f>SUM(F595:F599)</f>
        <v>385.64</v>
      </c>
      <c r="G600" s="48">
        <f>SUM(G595:G599)</f>
        <v>27.6</v>
      </c>
    </row>
    <row r="601" spans="1:7" ht="16.5" customHeight="1">
      <c r="A601" s="23">
        <v>781800</v>
      </c>
      <c r="B601" s="4" t="s">
        <v>116</v>
      </c>
      <c r="C601" s="5" t="s">
        <v>5</v>
      </c>
      <c r="D601" s="5">
        <v>4375.87</v>
      </c>
      <c r="E601" s="5">
        <v>232.61</v>
      </c>
      <c r="F601" s="5">
        <v>49.8</v>
      </c>
      <c r="G601" s="24">
        <v>4.6</v>
      </c>
    </row>
    <row r="602" spans="1:7" ht="16.5" customHeight="1">
      <c r="A602" s="25">
        <v>781800</v>
      </c>
      <c r="B602" s="6" t="s">
        <v>116</v>
      </c>
      <c r="C602" s="7" t="s">
        <v>7</v>
      </c>
      <c r="D602" s="7">
        <v>4315.86</v>
      </c>
      <c r="E602" s="7">
        <v>122.22</v>
      </c>
      <c r="F602" s="7">
        <v>23.9</v>
      </c>
      <c r="G602" s="26">
        <v>0</v>
      </c>
    </row>
    <row r="603" spans="1:7" ht="16.5" customHeight="1">
      <c r="A603" s="25">
        <v>781800</v>
      </c>
      <c r="B603" s="6" t="s">
        <v>116</v>
      </c>
      <c r="C603" s="7" t="s">
        <v>6</v>
      </c>
      <c r="D603" s="7">
        <v>4822.49</v>
      </c>
      <c r="E603" s="7">
        <v>172.6</v>
      </c>
      <c r="F603" s="7">
        <v>21.32</v>
      </c>
      <c r="G603" s="26">
        <v>0</v>
      </c>
    </row>
    <row r="604" spans="1:7" ht="16.5" customHeight="1">
      <c r="A604" s="25">
        <v>781800</v>
      </c>
      <c r="B604" s="6" t="s">
        <v>116</v>
      </c>
      <c r="C604" s="7" t="s">
        <v>8</v>
      </c>
      <c r="D604" s="7">
        <v>837.85</v>
      </c>
      <c r="E604" s="7">
        <v>0</v>
      </c>
      <c r="F604" s="7">
        <v>0</v>
      </c>
      <c r="G604" s="26">
        <v>0</v>
      </c>
    </row>
    <row r="605" spans="1:7" ht="16.5" customHeight="1">
      <c r="A605" s="27">
        <v>781800</v>
      </c>
      <c r="B605" s="8" t="s">
        <v>116</v>
      </c>
      <c r="C605" s="9" t="s">
        <v>11</v>
      </c>
      <c r="D605" s="9">
        <v>113.5</v>
      </c>
      <c r="E605" s="9">
        <v>0</v>
      </c>
      <c r="F605" s="9">
        <v>0</v>
      </c>
      <c r="G605" s="28">
        <v>0</v>
      </c>
    </row>
    <row r="606" spans="1:7" ht="16.5" customHeight="1">
      <c r="A606" s="47" t="s">
        <v>124</v>
      </c>
      <c r="B606" s="37"/>
      <c r="C606" s="37"/>
      <c r="D606" s="38">
        <f>SUM(D601:D605)</f>
        <v>14465.57</v>
      </c>
      <c r="E606" s="38">
        <f>SUM(E601:E605)</f>
        <v>527.4300000000001</v>
      </c>
      <c r="F606" s="38">
        <f>SUM(F601:F605)</f>
        <v>95.01999999999998</v>
      </c>
      <c r="G606" s="48">
        <f>SUM(G601:G605)</f>
        <v>4.6</v>
      </c>
    </row>
    <row r="607" spans="1:7" ht="16.5" customHeight="1">
      <c r="A607" s="29">
        <v>769101</v>
      </c>
      <c r="B607" s="11" t="s">
        <v>117</v>
      </c>
      <c r="C607" s="11" t="s">
        <v>5</v>
      </c>
      <c r="D607" s="11">
        <v>2095.17</v>
      </c>
      <c r="E607" s="11">
        <v>517.83</v>
      </c>
      <c r="F607" s="11">
        <v>71.16</v>
      </c>
      <c r="G607" s="30">
        <v>0</v>
      </c>
    </row>
    <row r="608" spans="1:7" ht="16.5" customHeight="1">
      <c r="A608" s="31">
        <v>769101</v>
      </c>
      <c r="B608" s="12" t="s">
        <v>117</v>
      </c>
      <c r="C608" s="12" t="s">
        <v>7</v>
      </c>
      <c r="D608" s="12">
        <v>3856.29</v>
      </c>
      <c r="E608" s="12">
        <v>566.91</v>
      </c>
      <c r="F608" s="12">
        <v>128.33</v>
      </c>
      <c r="G608" s="32">
        <v>0</v>
      </c>
    </row>
    <row r="609" spans="1:7" ht="16.5" customHeight="1">
      <c r="A609" s="31">
        <v>769101</v>
      </c>
      <c r="B609" s="12" t="s">
        <v>117</v>
      </c>
      <c r="C609" s="12" t="s">
        <v>6</v>
      </c>
      <c r="D609" s="12">
        <v>7064.05</v>
      </c>
      <c r="E609" s="12">
        <v>742.33</v>
      </c>
      <c r="F609" s="12">
        <v>233.49</v>
      </c>
      <c r="G609" s="32">
        <v>0</v>
      </c>
    </row>
    <row r="610" spans="1:7" ht="16.5" customHeight="1">
      <c r="A610" s="31">
        <v>769101</v>
      </c>
      <c r="B610" s="12" t="s">
        <v>117</v>
      </c>
      <c r="C610" s="12" t="s">
        <v>8</v>
      </c>
      <c r="D610" s="12">
        <v>188.6</v>
      </c>
      <c r="E610" s="12">
        <v>0</v>
      </c>
      <c r="F610" s="12">
        <v>0</v>
      </c>
      <c r="G610" s="32">
        <v>0</v>
      </c>
    </row>
    <row r="611" spans="1:7" ht="16.5" customHeight="1">
      <c r="A611" s="33">
        <v>769101</v>
      </c>
      <c r="B611" s="13" t="s">
        <v>117</v>
      </c>
      <c r="C611" s="13" t="s">
        <v>11</v>
      </c>
      <c r="D611" s="13">
        <v>139.5</v>
      </c>
      <c r="E611" s="13">
        <v>0</v>
      </c>
      <c r="F611" s="13">
        <v>0</v>
      </c>
      <c r="G611" s="34">
        <v>0</v>
      </c>
    </row>
    <row r="612" spans="1:7" ht="16.5" customHeight="1">
      <c r="A612" s="47" t="s">
        <v>124</v>
      </c>
      <c r="B612" s="37"/>
      <c r="C612" s="37"/>
      <c r="D612" s="38">
        <f>SUM(D607:D611)</f>
        <v>13343.61</v>
      </c>
      <c r="E612" s="38">
        <f>SUM(E607:E611)</f>
        <v>1827.0700000000002</v>
      </c>
      <c r="F612" s="38">
        <f>SUM(F607:F611)</f>
        <v>432.98</v>
      </c>
      <c r="G612" s="48">
        <f>SUM(G607:G611)</f>
        <v>0</v>
      </c>
    </row>
    <row r="613" spans="1:7" ht="16.5" customHeight="1">
      <c r="A613" s="23">
        <v>681801</v>
      </c>
      <c r="B613" s="4" t="s">
        <v>118</v>
      </c>
      <c r="C613" s="5" t="s">
        <v>5</v>
      </c>
      <c r="D613" s="5">
        <v>2227.52</v>
      </c>
      <c r="E613" s="5">
        <v>791.82</v>
      </c>
      <c r="F613" s="5">
        <v>220.06</v>
      </c>
      <c r="G613" s="24">
        <v>9.42</v>
      </c>
    </row>
    <row r="614" spans="1:7" ht="16.5" customHeight="1">
      <c r="A614" s="25">
        <v>681801</v>
      </c>
      <c r="B614" s="6" t="s">
        <v>118</v>
      </c>
      <c r="C614" s="7" t="s">
        <v>7</v>
      </c>
      <c r="D614" s="7">
        <v>1863.26</v>
      </c>
      <c r="E614" s="7">
        <v>839.72</v>
      </c>
      <c r="F614" s="7">
        <v>231.8</v>
      </c>
      <c r="G614" s="26">
        <v>0</v>
      </c>
    </row>
    <row r="615" spans="1:7" ht="16.5" customHeight="1">
      <c r="A615" s="25">
        <v>681801</v>
      </c>
      <c r="B615" s="6" t="s">
        <v>118</v>
      </c>
      <c r="C615" s="7" t="s">
        <v>6</v>
      </c>
      <c r="D615" s="7">
        <v>2727.32</v>
      </c>
      <c r="E615" s="7">
        <v>1295.35</v>
      </c>
      <c r="F615" s="7">
        <v>723.78</v>
      </c>
      <c r="G615" s="26">
        <v>0</v>
      </c>
    </row>
    <row r="616" spans="1:7" ht="16.5" customHeight="1">
      <c r="A616" s="25">
        <v>681801</v>
      </c>
      <c r="B616" s="6" t="s">
        <v>118</v>
      </c>
      <c r="C616" s="7" t="s">
        <v>8</v>
      </c>
      <c r="D616" s="7">
        <v>804.9</v>
      </c>
      <c r="E616" s="7">
        <v>360.72</v>
      </c>
      <c r="F616" s="7">
        <v>294.3</v>
      </c>
      <c r="G616" s="26">
        <v>0</v>
      </c>
    </row>
    <row r="617" spans="1:7" ht="16.5" customHeight="1">
      <c r="A617" s="25">
        <v>681801</v>
      </c>
      <c r="B617" s="6" t="s">
        <v>118</v>
      </c>
      <c r="C617" s="7" t="s">
        <v>11</v>
      </c>
      <c r="D617" s="7">
        <v>497.5</v>
      </c>
      <c r="E617" s="7">
        <v>0</v>
      </c>
      <c r="F617" s="7">
        <v>127.8</v>
      </c>
      <c r="G617" s="26">
        <v>0</v>
      </c>
    </row>
    <row r="618" spans="1:7" ht="16.5" customHeight="1">
      <c r="A618" s="27">
        <v>681801</v>
      </c>
      <c r="B618" s="8" t="s">
        <v>118</v>
      </c>
      <c r="C618" s="9" t="s">
        <v>13</v>
      </c>
      <c r="D618" s="9">
        <v>221.1</v>
      </c>
      <c r="E618" s="9">
        <v>0</v>
      </c>
      <c r="F618" s="9">
        <v>0</v>
      </c>
      <c r="G618" s="28">
        <v>0</v>
      </c>
    </row>
    <row r="619" spans="1:7" ht="16.5" customHeight="1">
      <c r="A619" s="47" t="s">
        <v>124</v>
      </c>
      <c r="B619" s="37"/>
      <c r="C619" s="37"/>
      <c r="D619" s="38">
        <f>SUM(D613:D618)</f>
        <v>8341.6</v>
      </c>
      <c r="E619" s="38">
        <f>SUM(E613:E618)</f>
        <v>3287.6099999999997</v>
      </c>
      <c r="F619" s="38">
        <f>SUM(F613:F618)</f>
        <v>1597.7399999999998</v>
      </c>
      <c r="G619" s="48">
        <f>SUM(G613:G618)</f>
        <v>9.42</v>
      </c>
    </row>
    <row r="620" spans="1:7" ht="16.5" customHeight="1">
      <c r="A620" s="29">
        <v>804400</v>
      </c>
      <c r="B620" s="11" t="s">
        <v>119</v>
      </c>
      <c r="C620" s="11" t="s">
        <v>5</v>
      </c>
      <c r="D620" s="11">
        <v>558.86</v>
      </c>
      <c r="E620" s="11">
        <v>101.11</v>
      </c>
      <c r="F620" s="11">
        <v>47.34</v>
      </c>
      <c r="G620" s="30">
        <v>13.44</v>
      </c>
    </row>
    <row r="621" spans="1:7" ht="16.5" customHeight="1">
      <c r="A621" s="31">
        <v>804400</v>
      </c>
      <c r="B621" s="12" t="s">
        <v>119</v>
      </c>
      <c r="C621" s="12" t="s">
        <v>7</v>
      </c>
      <c r="D621" s="12">
        <v>426.23</v>
      </c>
      <c r="E621" s="12">
        <v>37.5</v>
      </c>
      <c r="F621" s="12">
        <v>38.14</v>
      </c>
      <c r="G621" s="32">
        <v>0</v>
      </c>
    </row>
    <row r="622" spans="1:7" ht="16.5" customHeight="1">
      <c r="A622" s="31">
        <v>804400</v>
      </c>
      <c r="B622" s="12" t="s">
        <v>119</v>
      </c>
      <c r="C622" s="12" t="s">
        <v>6</v>
      </c>
      <c r="D622" s="12">
        <v>576.26</v>
      </c>
      <c r="E622" s="12">
        <v>30.07</v>
      </c>
      <c r="F622" s="12">
        <v>0</v>
      </c>
      <c r="G622" s="32">
        <v>0</v>
      </c>
    </row>
    <row r="623" spans="1:7" ht="16.5" customHeight="1">
      <c r="A623" s="31">
        <v>804400</v>
      </c>
      <c r="B623" s="12" t="s">
        <v>119</v>
      </c>
      <c r="C623" s="12" t="s">
        <v>8</v>
      </c>
      <c r="D623" s="12">
        <v>52.3</v>
      </c>
      <c r="E623" s="12">
        <v>0</v>
      </c>
      <c r="F623" s="12">
        <v>0</v>
      </c>
      <c r="G623" s="32">
        <v>0</v>
      </c>
    </row>
    <row r="624" spans="1:7" ht="16.5" customHeight="1">
      <c r="A624" s="33">
        <v>804400</v>
      </c>
      <c r="B624" s="13" t="s">
        <v>119</v>
      </c>
      <c r="C624" s="13" t="s">
        <v>13</v>
      </c>
      <c r="D624" s="13">
        <v>0</v>
      </c>
      <c r="E624" s="13">
        <v>0</v>
      </c>
      <c r="F624" s="13">
        <v>1660.34</v>
      </c>
      <c r="G624" s="34">
        <v>0</v>
      </c>
    </row>
    <row r="625" spans="1:7" ht="16.5" customHeight="1">
      <c r="A625" s="47" t="s">
        <v>124</v>
      </c>
      <c r="B625" s="37"/>
      <c r="C625" s="37"/>
      <c r="D625" s="49">
        <f>SUM(D620:D624)</f>
        <v>1613.6499999999999</v>
      </c>
      <c r="E625" s="49">
        <f>SUM(E620:E624)</f>
        <v>168.68</v>
      </c>
      <c r="F625" s="49">
        <f>SUM(F620:F624)</f>
        <v>1745.82</v>
      </c>
      <c r="G625" s="76">
        <f>SUM(G620:G624)</f>
        <v>13.44</v>
      </c>
    </row>
    <row r="626" spans="1:7" ht="16.5" customHeight="1">
      <c r="A626" s="23">
        <v>705500</v>
      </c>
      <c r="B626" s="4" t="s">
        <v>120</v>
      </c>
      <c r="C626" s="5" t="s">
        <v>5</v>
      </c>
      <c r="D626" s="5">
        <v>1156.95</v>
      </c>
      <c r="E626" s="5">
        <v>448.84</v>
      </c>
      <c r="F626" s="5">
        <v>62.3</v>
      </c>
      <c r="G626" s="24">
        <v>1.4</v>
      </c>
    </row>
    <row r="627" spans="1:7" ht="16.5" customHeight="1">
      <c r="A627" s="25">
        <v>705500</v>
      </c>
      <c r="B627" s="6" t="s">
        <v>120</v>
      </c>
      <c r="C627" s="7" t="s">
        <v>7</v>
      </c>
      <c r="D627" s="7">
        <v>1962.98</v>
      </c>
      <c r="E627" s="7">
        <v>682.9</v>
      </c>
      <c r="F627" s="7">
        <v>80.13</v>
      </c>
      <c r="G627" s="26">
        <v>7.8</v>
      </c>
    </row>
    <row r="628" spans="1:7" ht="16.5" customHeight="1">
      <c r="A628" s="25">
        <v>705500</v>
      </c>
      <c r="B628" s="6" t="s">
        <v>120</v>
      </c>
      <c r="C628" s="7" t="s">
        <v>6</v>
      </c>
      <c r="D628" s="7">
        <v>5158.55</v>
      </c>
      <c r="E628" s="7">
        <v>1515.23</v>
      </c>
      <c r="F628" s="7">
        <v>40.3</v>
      </c>
      <c r="G628" s="26">
        <v>10.2</v>
      </c>
    </row>
    <row r="629" spans="1:7" ht="16.5" customHeight="1">
      <c r="A629" s="27">
        <v>705500</v>
      </c>
      <c r="B629" s="8" t="s">
        <v>120</v>
      </c>
      <c r="C629" s="9" t="s">
        <v>8</v>
      </c>
      <c r="D629" s="9">
        <v>133.6</v>
      </c>
      <c r="E629" s="9">
        <v>56.1</v>
      </c>
      <c r="F629" s="9">
        <v>0</v>
      </c>
      <c r="G629" s="28">
        <v>0</v>
      </c>
    </row>
    <row r="630" spans="1:7" ht="16.5" customHeight="1">
      <c r="A630" s="47" t="s">
        <v>124</v>
      </c>
      <c r="B630" s="37"/>
      <c r="C630" s="37"/>
      <c r="D630" s="38">
        <f>SUM(D626:D629)</f>
        <v>8412.08</v>
      </c>
      <c r="E630" s="38">
        <f>SUM(E626:E629)</f>
        <v>2703.07</v>
      </c>
      <c r="F630" s="38">
        <f>SUM(F626:F629)</f>
        <v>182.73000000000002</v>
      </c>
      <c r="G630" s="48">
        <f>SUM(G626:G629)</f>
        <v>19.4</v>
      </c>
    </row>
    <row r="631" spans="1:7" ht="16.5" customHeight="1">
      <c r="A631" s="29">
        <v>741001</v>
      </c>
      <c r="B631" s="11" t="s">
        <v>121</v>
      </c>
      <c r="C631" s="11" t="s">
        <v>5</v>
      </c>
      <c r="D631" s="11">
        <v>1946.19</v>
      </c>
      <c r="E631" s="11">
        <v>470.23</v>
      </c>
      <c r="F631" s="11">
        <v>317.12</v>
      </c>
      <c r="G631" s="30">
        <v>27.23</v>
      </c>
    </row>
    <row r="632" spans="1:7" ht="16.5" customHeight="1">
      <c r="A632" s="31">
        <v>741001</v>
      </c>
      <c r="B632" s="12" t="s">
        <v>121</v>
      </c>
      <c r="C632" s="12" t="s">
        <v>7</v>
      </c>
      <c r="D632" s="12">
        <v>1814.39</v>
      </c>
      <c r="E632" s="12">
        <v>417.78</v>
      </c>
      <c r="F632" s="12">
        <v>221.66</v>
      </c>
      <c r="G632" s="32">
        <v>0</v>
      </c>
    </row>
    <row r="633" spans="1:7" ht="16.5" customHeight="1">
      <c r="A633" s="31">
        <v>741001</v>
      </c>
      <c r="B633" s="12" t="s">
        <v>121</v>
      </c>
      <c r="C633" s="12" t="s">
        <v>6</v>
      </c>
      <c r="D633" s="12">
        <v>5245.69</v>
      </c>
      <c r="E633" s="12">
        <v>782.77</v>
      </c>
      <c r="F633" s="12">
        <v>445.91</v>
      </c>
      <c r="G633" s="32">
        <v>0</v>
      </c>
    </row>
    <row r="634" spans="1:7" ht="16.5" customHeight="1">
      <c r="A634" s="31">
        <v>741001</v>
      </c>
      <c r="B634" s="12" t="s">
        <v>121</v>
      </c>
      <c r="C634" s="12" t="s">
        <v>8</v>
      </c>
      <c r="D634" s="12">
        <v>738.5</v>
      </c>
      <c r="E634" s="12">
        <v>216.8</v>
      </c>
      <c r="F634" s="12">
        <v>58.8</v>
      </c>
      <c r="G634" s="32">
        <v>0</v>
      </c>
    </row>
    <row r="635" spans="1:7" ht="16.5" customHeight="1">
      <c r="A635" s="33">
        <v>741001</v>
      </c>
      <c r="B635" s="13" t="s">
        <v>121</v>
      </c>
      <c r="C635" s="13" t="s">
        <v>11</v>
      </c>
      <c r="D635" s="13">
        <v>398.84</v>
      </c>
      <c r="E635" s="13">
        <v>0</v>
      </c>
      <c r="F635" s="13">
        <v>0</v>
      </c>
      <c r="G635" s="34">
        <v>0</v>
      </c>
    </row>
    <row r="636" spans="1:7" ht="16.5" customHeight="1">
      <c r="A636" s="77" t="s">
        <v>124</v>
      </c>
      <c r="B636" s="50"/>
      <c r="C636" s="50"/>
      <c r="D636" s="38">
        <f>SUM(D631:D635)</f>
        <v>10143.61</v>
      </c>
      <c r="E636" s="38">
        <f>SUM(E631:E635)</f>
        <v>1887.58</v>
      </c>
      <c r="F636" s="38">
        <f>SUM(F631:F635)</f>
        <v>1043.49</v>
      </c>
      <c r="G636" s="48">
        <f>SUM(G631:G635)</f>
        <v>27.23</v>
      </c>
    </row>
    <row r="637" spans="1:7" ht="16.5" customHeight="1">
      <c r="A637" s="23">
        <v>800800</v>
      </c>
      <c r="B637" s="4" t="s">
        <v>122</v>
      </c>
      <c r="C637" s="5" t="s">
        <v>5</v>
      </c>
      <c r="D637" s="5">
        <v>1679.83</v>
      </c>
      <c r="E637" s="5">
        <v>779.79</v>
      </c>
      <c r="F637" s="5">
        <v>236.79</v>
      </c>
      <c r="G637" s="24">
        <v>42.01</v>
      </c>
    </row>
    <row r="638" spans="1:7" ht="16.5" customHeight="1">
      <c r="A638" s="25">
        <v>800800</v>
      </c>
      <c r="B638" s="6" t="s">
        <v>122</v>
      </c>
      <c r="C638" s="7" t="s">
        <v>7</v>
      </c>
      <c r="D638" s="7">
        <v>988.43</v>
      </c>
      <c r="E638" s="7">
        <v>425.36</v>
      </c>
      <c r="F638" s="7">
        <v>139.72</v>
      </c>
      <c r="G638" s="26">
        <v>25.59</v>
      </c>
    </row>
    <row r="639" spans="1:7" ht="16.5" customHeight="1">
      <c r="A639" s="27">
        <v>800800</v>
      </c>
      <c r="B639" s="8" t="s">
        <v>122</v>
      </c>
      <c r="C639" s="9" t="s">
        <v>6</v>
      </c>
      <c r="D639" s="9">
        <v>991.51</v>
      </c>
      <c r="E639" s="9">
        <v>384.99</v>
      </c>
      <c r="F639" s="9">
        <v>87.93</v>
      </c>
      <c r="G639" s="28">
        <v>14.39</v>
      </c>
    </row>
    <row r="640" spans="1:7" ht="16.5" customHeight="1" thickBot="1">
      <c r="A640" s="78" t="s">
        <v>124</v>
      </c>
      <c r="B640" s="79"/>
      <c r="C640" s="79"/>
      <c r="D640" s="80">
        <f>SUM(D637:D639)</f>
        <v>3659.7699999999995</v>
      </c>
      <c r="E640" s="80">
        <f>SUM(E637:E639)</f>
        <v>1590.14</v>
      </c>
      <c r="F640" s="80">
        <f>SUM(F637:F639)</f>
        <v>464.44</v>
      </c>
      <c r="G640" s="81">
        <f>SUM(G637:G639)</f>
        <v>81.99</v>
      </c>
    </row>
    <row r="641" spans="1:7" s="63" customFormat="1" ht="16.5" customHeight="1">
      <c r="A641" s="61"/>
      <c r="B641" s="61"/>
      <c r="C641" s="61"/>
      <c r="D641" s="62"/>
      <c r="E641" s="62"/>
      <c r="F641" s="62"/>
      <c r="G641" s="62"/>
    </row>
    <row r="642" s="64" customFormat="1" ht="16.5" customHeight="1" thickBot="1">
      <c r="A642" s="65" t="s">
        <v>134</v>
      </c>
    </row>
    <row r="643" spans="1:7" ht="16.5" customHeight="1">
      <c r="A643" s="87"/>
      <c r="B643" s="82" t="s">
        <v>125</v>
      </c>
      <c r="C643" s="91" t="s">
        <v>5</v>
      </c>
      <c r="D643" s="91">
        <f>D12+D17+D22+D28+D35+D40+D46+D52+D57+D64+D70+D76+D81+D87+D93+D99+D104+D110+D116+D120+D125+D131+D136+D142+D148+D154+D160+D166+D172+D176+D182+D188+D193+D197+D203+D207+D212+D217+D223+D229+D233+D239+D243+D249+D255+D260+D267+D273+D279+D285+D293+D299+D304+D310+D315+D320+D327+D332+D337+D343+D349+D354+D359+D364+D370+D376+D381+D386+D391+D396+D402+D407+D412+D417+D421+D426+D432+D439+D445+D448+D454+D459+D464+D469+D474+D480+D483+D488+D494+D499+D505+D509+D515+D519+D526+D533+D539+D546+D552+D556+D561+D568+D573+D579+D583+D589+D595+D601+D607+D613+D620+D626+D631+D637</f>
        <v>360990.44999999995</v>
      </c>
      <c r="E643" s="91">
        <f>E12+E17+E22+E28+E35+E40+E46+E52+E57+E64+E70+E76+E81+E87+E93+E99+E104+E110+E116+E120+E125+E131+E136+E142+E148+E154+E160+E166+E172+E176+E182+E188+E193+E197+E203+E207+E212+E217+E223+E229+E233+E239+E243+E249+E255+E260+E267+E273+E279+E285+E293+E299+E304+E310+E315+E320+E327+E332+E337+E343+E349+E354+E359+E364+E370+E376+E381+E386+E391+E396+E402+E407+E412+E417+E421+E426+E432+E439+E445+E448+E454+E459+E464+E469+E474+E480+E483+E488+E494+E499+E505+E509+E515+E519+E526+E533+E539+E546+E552+E556+E561+E568+E573+E579+E583+E589+E595+E601+E607+E613+E620+E626+E631+E637</f>
        <v>93554.2</v>
      </c>
      <c r="F643" s="91">
        <f>F12+F17+F22+F28+F35+F40+F46+F52+F57+F64+F70+F76+F81+F87+F93+F99+F104+F110+F116+F120+F125+F131+F136+F142+F148+F154+F160+F166+F172+F176+F182+F188+F193+F197+F203+F207+F212+F217+F223+F229+F233+F239+F243+F249+F255+F260+F267+F273+F279+F285+F293+F299+F304+F310+F315+F320+F327+F332+F337+F343+F349+F354+F359+F364+F370+F376+F381+F386+F391+F396+F402+F407+F412+F417+F421+F426+F432+F439+F445+F448+F454+F459+F464+F469+F474+F480+F483+F488+F494+F499+F505+F509+F515+F519+F526+F533+F539+F546+F552+F556+F561+F568+F573+F579+F583+F589+F595+F601+F607+F613+F620+F626+F631+F637</f>
        <v>15569.849999999997</v>
      </c>
      <c r="G643" s="92">
        <f>G12+G17+G22+G28+G35+G40+G46+G52+G57+G64+G70+G76+G81+G87+G93+G99+G104+G110+G116+G120+G125+G131+G136+G142+G148+G154+G160+G166+G172+G176+G182+G188+G193+G197+G203+G207+G212+G217+G223+G229+G233+G239+G243+G249+G255+G260+G267+G273+G279+G285+G293+G299+G304+G310+G315+G320+G327+G332+G337+G343+G349+G354+G359+G364+G370+G376+G381+G386+G391+G396+G402+G407+G412+G417+G421+G426+G432+G439+G445+G448+G454+G459+G464+G469+G474+G480+G483+G488+G494+G499+G505+G509+G515+G519+G526+G533+G539+G546+G552+G556+G561+G568+G573+G579+G583+G589+G595+G601+G607+G613+G620+G626+G631+G637</f>
        <v>1329.1900000000003</v>
      </c>
    </row>
    <row r="644" spans="1:10" ht="16.5" customHeight="1">
      <c r="A644" s="87"/>
      <c r="B644" s="83"/>
      <c r="C644" s="12" t="s">
        <v>7</v>
      </c>
      <c r="D644" s="12">
        <f>D13+D18+D23+D29+D36+D41+D47+D53+D58+D65+D71+D77+D82+D88+D94+D100+D105+D111+D117+D121+D126+D132+D137+D143+D149+D155+D161+D167+D173+D177+D183+D189+D194+D198+D204+D208+D213+D218+D224+D230+D234+D240+D244+D250+D256+D261+D268+D274+D280+D286+D290+D294+D300+D305+D311+D316+D321+D328+D333+D338+D344+D350+D355+D360+D365+D371+D377+D382+D387+D392+D397+D403+D408+D413+D418+D422+D427+D433+D440+D446+D449+D455+D460+D465+D470+D475+D481+D484+D489+D495+D500+D506+D510+D516+D520+D527+D534+D540+D547+D553+D557+D562+D569+D574+D580+D584+D590+D596+D602+D608+D614+D621+D627+D632+D638</f>
        <v>441412.6899999998</v>
      </c>
      <c r="E644" s="12">
        <f>E13+E18+E23+E29+E36+E41+E47+E53+E58+E65+E71+E77+E82+E88+E94+E100+E105+E111+E117+E121+E126+E132+E137+E143+E149+E155+E161+E167+E173+E177+E183+E189+E194+E198+E204+E208+E213+E218+E224+E230+E234+E240+E244+E250+E256+E261+E268+E274+E280+E286+E290+E294+E300+E305+E311+E316+E321+E328+E333+E338+E344+E350+E355+E360+E365+E371+E377+E382+E387+E392+E397+E403+E408+E413+E418+E422+E427+E433+E440+E446+E449+E455+E460+E465+E470+E475+E481+E484+E489+E495+E500+E506+E510+E516+E520+E527+E534+E540+E547+E553+E557+E562+E569+E574+E580+E584+E590+E596+E602+E608+E614+E621+E627+E632+E638</f>
        <v>84705.73999999998</v>
      </c>
      <c r="F644" s="12">
        <f>F13+F18+F23+F29+F36+F41+F47+F53+F58+F65+F71+F77+F82+F88+F94+F100+F105+F111+F117+F121+F126+F132+F137+F143+F149+F155+F161+F167+F173+F177+F183+F189+F194+F198+F204+F208+F213+F218+F224+F230+F234+F240+F244+F250+F256+F261+F268+F274+F280+F286+F290+F294+F300+F305+F311+F316+F321+F328+F333+F338+F344+F350+F355+F360+F365+F371+F377+F382+F387+F392+F397+F403+F408+F413+F418+F422+F427+F433+F440+F446+F449+F455+F460+F465+F470+F475+F481+F484+F489+F495+F500+F506+F510+F516+F520+F527+F534+F540+F547+F553+F557+F562+F569+F574+F580+F584+F590+F596+F602+F608+F614+F621+F627+F632+F638</f>
        <v>12131.259999999998</v>
      </c>
      <c r="G644" s="68">
        <f>G13+G18+G23+G29+G36+G41+G47+G53+G58+G65+G71+G77+G82+G88+G94+G100+G105+G111+G117+G121+G126+G132+G137+G143+G149+G155+G161+G167+G173+G177+G183+G189+G194+G198+G204+G208+G213+G218+G224+G230+G234+G240+G244+G250+G256+G261+G268+G274+G280+G286+G290+G294+G300+G305+G311+G316+G321+G328+G333+G338+G344+G350+G355+G360+G365+G371+G377+G382+G387+G392+G397+G403+G408+G413+G418+G422+G427+G433+G440+G446+G449+G455+G460+G465+G470+G475+G481+G484+G489+G495+G500+G506+G510+G516+G520+G527+G534+G540+G547+G553+G557+G562+G569+G574+G580+G584+G590+G596+G602+G608+G614+G621+G627+G632+G638</f>
        <v>713.1500000000002</v>
      </c>
      <c r="I644" s="67"/>
      <c r="J644" s="67"/>
    </row>
    <row r="645" spans="1:10" ht="16.5" customHeight="1">
      <c r="A645" s="87"/>
      <c r="B645" s="83"/>
      <c r="C645" s="89" t="s">
        <v>6</v>
      </c>
      <c r="D645" s="89">
        <f>D14+D19+D24+D30+D37+D42+D48+D54+D59+D66+D72+D78+D83+D89+D95+D101+D106+D112+D118+D122+D127+D133+D138+D144+D150+D156+D162+D168+D174+D178+D184+D190+D195+D199+D205+D209+D214+D219+D225+D231+D235+D241+D245+D251+D257+D262+D269+D275+D281+D287+D291+D295+D301+D306+D312+D317+D322+D329+D334+D339+D345+D351+D356+D361+D366+D372+D378+D383+D388+D393+D398+D404+D409+D414+D419+D423+D428+D434+D441+D450+D456+D461+D466+D471+D476+D485+D490+D496+D501+D507+D511+D517+D521+D528+D535+D541+D548+D554+D558+D563+D570+D575+D581+D585+D591+D597+D603+D609+D615+D622+D628+D633+D639</f>
        <v>1044650.5899999999</v>
      </c>
      <c r="E645" s="89">
        <f>E14+E19+E24+E30+E37+E42+E48+E54+E59+E66+E72+E78+E83+E89+E95+E101+E106+E112+E118+E122+E127+E133+E138+E144+E150+E156+E162+E168+E174+E178+E184+E190+E195+E199+E205+E209+E214+E219+E225+E231+E235+E241+E245+E251+E257+E262+E269+E275+E281+E287+E291+E295+E301+E306+E312+E317+E322+E329+E334+E339+E345+E351+E356+E361+E366+E372+E378+E383+E388+E393+E398+E404+E409+E414+E419+E423+E428+E434+E441+E450+E456+E461+E466+E471+E476+E485+E490+E496+E501+E507+E511+E517+E521+E528+E535+E541+E548+E554+E558+E563+E570+E575+E581+E585+E591+E597+E603+E609+E615+E622+E628+E633+E639</f>
        <v>124611.88000000003</v>
      </c>
      <c r="F645" s="89">
        <f>F14+F19+F24+F30+F37+F42+F48+F54+F59+F66+F72+F78+F83+F89+F95+F101+F106+F112+F118+F122+F127+F133+F138+F144+F150+F156+F162+F168+F174+F178+F184+F190+F195+F199+F205+F209+F214+F219+F225+F231+F235+F241+F245+F251+F257+F262+F269+F275+F281+F287+F291+F295+F301+F306+F312+F317+F322+F329+F334+F339+F345+F351+F356+F361+F366+F372+F378+F383+F388+F393+F398+F404+F409+F414+F419+F423+F428+F434+F441+F450+F456+F461+F466+F471+F476+F485+F490+F496+F501+F507+F511+F517+F521+F528+F535+F541+F548+F554+F558+F563+F570+F575+F581+F585+F591+F597+F603+F609+F615+F622+F628+F633+F639</f>
        <v>18190.179999999997</v>
      </c>
      <c r="G645" s="90">
        <f>G14+G19+G24+G30+G37+G42+G48+G54+G59+G66+G72+G78+G83+G89+G95+G101+G106+G112+G118+G122+G127+G133+G138+G144+G150+G156+G162+G168+G174+G178+G184+G190+G195+G199+G205+G209+G214+G219+G225+G231+G235+G241+G245+G251+G257+G262+G269+G275+G281+G287+G291+G295+G301+G306+G312+G317+G322+G329+G334+G339+G345+G351+G356+G361+G366+G372+G378+G383+G388+G393+G398+G404+G409+G414+G419+G423+G428+G434+G441+G450+G456+G461+G466+G471+G476+G485+G490+G496+G501+G507+G511+G517+G521+G528+G535+G541+G548+G554+G558+G563+G570+G575+G581+G585+G591+G597+G603+G609+G615+G622+G628+G633+G639</f>
        <v>589.2400000000001</v>
      </c>
      <c r="I645" s="67"/>
      <c r="J645" s="67"/>
    </row>
    <row r="646" spans="1:10" ht="16.5" customHeight="1">
      <c r="A646" s="87"/>
      <c r="B646" s="83"/>
      <c r="C646" s="12" t="s">
        <v>8</v>
      </c>
      <c r="D646" s="12">
        <f>D15+D20+D25+D31+D38+D43+D49+D55+D60+D67+D73+D79+D84+D90+D96+D102+D107+D113+D123+D128+D134+D139+D145+D151+D157+D163+D169+D179+D185+D191+D200+D210+D215+D220+D226+D236+D246+D252+D258+D263+D270+D276+D282+D288+D296+D302+D307+D313+D318+D323+D330+D335+D340+D346+D352+D357+D362+D367+D373+D379+D384+D389+D394+D399+D405+D410+D415+D424+D429+D435+D442+D451+D457+D462+D467+D472+D477+D486+D491+D497+D502+D512+D522+D529+D536+D542+D549+D559+D564+D571+D576+D586+D592+D598+D604+D610+D616+D623+D629+D634</f>
        <v>106063.90000000001</v>
      </c>
      <c r="E646" s="12">
        <f>E15+E20+E25+E31+E38+E43+E49+E55+E60+E67+E73+E79+E84+E90+E96+E102+E107+E113+E123+E128+E134+E139+E145+E151+E157+E163+E169+E179+E185+E191+E200+E210+E215+E220+E226+E236+E246+E252+E258+E263+E270+E276+E282+E288+E296+E302+E307+E313+E318+E323+E330+E335+E340+E346+E352+E357+E362+E367+E373+E379+E384+E389+E394+E399+E405+E410+E415+E424+E429+E435+E442+E451+E457+E462+E467+E472+E477+E486+E491+E497+E502+E512+E522+E529+E536+E542+E549+E559+E564+E571+E576+E586+E592+E598+E604+E610+E616+E623+E629+E634</f>
        <v>9101.820000000002</v>
      </c>
      <c r="F646" s="12">
        <f>F15+F20+F25+F31+F38+F43+F49+F55+F60+F67+F73+F79+F84+F90+F96+F102+F107+F113+F123+F128+F134+F139+F145+F151+F157+F163+F169+F179+F185+F191+F200+F210+F215+F220+F226+F236+F246+F252+F258+F263+F270+F276+F282+F288+F296+F302+F307+F313+F318+F323+F330+F335+F340+F346+F352+F357+F362+F367+F373+F379+F384+F389+F394+F399+F405+F410+F415+F424+F429+F435+F442+F451+F457+F462+F467+F472+F477+F486+F491+F497+F502+F512+F522+F529+F536+F542+F549+F559+F564+F571+F576+F586+F592+F598+F604+F610+F616+F623+F629+F634</f>
        <v>1628.4</v>
      </c>
      <c r="G646" s="68">
        <f>G15+G20+G25+G31+G38+G43+G49+G55+G60+G67+G73+G79+G84+G90+G96+G102+G107+G113+G123+G128+G134+G139+G145+G151+G157+G163+G169+G179+G185+G191+G200+G210+G215+G220+G226+G236+G246+G252+G258+G263+G270+G276+G282+G288+G296+G302+G307+G313+G318+G323+G330+G335+G340+G346+G352+G357+G362+G367+G373+G379+G384+G389+G394+G399+G405+G410+G415+G424+G429+G435+G442+G451+G457+G462+G467+G472+G477+G486+G491+G497+G502+G512+G522+G529+G536+G542+G549+G559+G564+G571+G576+G586+G592+G598+G604+G610+G616+G623+G629+G634</f>
        <v>53.6</v>
      </c>
      <c r="I646" s="67"/>
      <c r="J646" s="67"/>
    </row>
    <row r="647" spans="1:10" ht="16.5" customHeight="1">
      <c r="A647" s="87"/>
      <c r="B647" s="83"/>
      <c r="C647" s="89" t="s">
        <v>11</v>
      </c>
      <c r="D647" s="89">
        <f>D26+D32+D44+D50+D61+D68+D74+D85+D91+D97+D108+D114+D129+D140+D146+D152+D158+D164+D170+D180+D186+D201+D221+D227+D237+D247+D253+D264+D271+D277+D283+D297+D308+D324+D341+D347+D368+D374+D430+D436+D443+D452+D478+D492+D503+D513+D523+D530+D537+D543+D550+D565+D577+D587+D593+D599+D605+D611+D617+D635</f>
        <v>22180.140000000003</v>
      </c>
      <c r="E647" s="89">
        <f>E26+E32+E44+E50+E61+E68+E74+E85+E91+E97+E108+E114+E129+E140+E146+E152+E158+E164+E170+E180+E186+E201+E221+E227+E237+E247+E253+E264+E271+E277+E283+E297+E308+E324+E341+E347+E368+E374+E430+E436+E443+E452+E478+E492+E503+E513+E523+E530+E537+E543+E550+E565+E577+E587+E593+E599+E605+E611+E617+E635</f>
        <v>2073.0099999999998</v>
      </c>
      <c r="F647" s="89">
        <f>F26+F32+F44+F50+F61+F68+F74+F85+F91+F97+F108+F114+F129+F140+F146+F152+F158+F164+F170+F180+F186+F201+F221+F227+F237+F247+F253+F264+F271+F277+F283+F297+F308+F324+F341+F347+F368+F374+F430+F436+F443+F452+F478+F492+F503+F513+F523+F530+F537+F543+F550+F565+F577+F587+F593+F599+F605+F611+F617+F635</f>
        <v>343.96</v>
      </c>
      <c r="G647" s="90">
        <f>G26+G32+G44+G50+G61+G68+G74+G85+G91+G97+G108+G114+G129+G140+G146+G152+G158+G164+G170+G180+G186+G201+G221+G227+G237+G247+G253+G264+G271+G277+G283+G297+G308+G324+G341+G347+G368+G374+G430+G436+G443+G452+G478+G492+G503+G513+G523+G530+G537+G543+G550+G565+G577+G587+G593+G599+G605+G611+G617+G635</f>
        <v>146.98</v>
      </c>
      <c r="I647" s="67"/>
      <c r="J647" s="67"/>
    </row>
    <row r="648" spans="1:10" ht="16.5" customHeight="1" thickBot="1">
      <c r="A648" s="87"/>
      <c r="B648" s="84"/>
      <c r="C648" s="66" t="s">
        <v>13</v>
      </c>
      <c r="D648" s="13">
        <f>D33+D62+D265+D325+D400+D437+D524+D531+D544+D566+D618+D624</f>
        <v>2956.87</v>
      </c>
      <c r="E648" s="13">
        <f>E33+E62+E265+E325+E400+E437+E524+E531+E544+E566+E618+E624</f>
        <v>0</v>
      </c>
      <c r="F648" s="13">
        <f>F33+F62+F265+F325+F400+F437+F524+F531+F544+F566+F618+F624</f>
        <v>1660.34</v>
      </c>
      <c r="G648" s="69">
        <f>G33+G62+G265+G325+G400+G437+G524+G531+G544+G566+G618+G624</f>
        <v>0</v>
      </c>
      <c r="I648" s="67"/>
      <c r="J648" s="67"/>
    </row>
    <row r="649" spans="1:10" ht="16.5" customHeight="1" thickBot="1">
      <c r="A649" s="88"/>
      <c r="B649" s="85" t="s">
        <v>126</v>
      </c>
      <c r="C649" s="86"/>
      <c r="D649" s="70">
        <f>D16+D21+D27+D34+D39+D45+D51+D56+D63+D69+D75+D80+D86+D92+D98+D103+D109+D115+D119+D124+D130+D135+D141+D147+D153+D159+D165+D171+D175+D181+D187+D192+D196+D202+D206+D211+D216+D222+D228+D232+D238+D242+D248+D254+D259+D266+D272+D278+D284+D289+D292+D298+D303+D309+D314+D319+D326+D331+D336+D342+D353+D358+D348+D363+D369+D375+D380+D385+D390+D395+D401+D406+D411+D416+D420+D425+D431+D438+D444+D447+D453+D458+D463+D468+D473+D479+D482+D487+D493+D498+D504+D508+D514+D518+D525+D532+D538+D545+D551+D555+D560+D567+D572+D578+D582+D588+D594+D600+D606+D612+D619+D625+D630+D636+D640</f>
        <v>1978254.6400000006</v>
      </c>
      <c r="E649" s="71">
        <f>E16+E21+E27+E34+E39+E45+E51+E56+E63+E69+E75+E80+E86+E92+E98+E103+E109+E115+E119+E124+E130+E135+E141+E147+E153+E159+E165+E171+E175+E181+E187+E192+E196+E202+E206+E211+E216+E222+E228+E232+E238+E242+E248+E254+E259+E266+E272+E278+E284+E289+E292+E298+E303+E309+E314+E319+E326+E331+E336+E342+E353+E358+E348+E363+E369+E375+E380+E385+E390+E395+E401+E406+E411+E416+E420+E425+E431+E438+E444+E447+E453+E458+E463+E468+E473+E479+E482+E487+E493+E498+E504+E508+E514+E518+E525+E532+E538+E545+E551+E555+E560+E567+E572+E578+E582+E588+E594+E600+E606+E612+E619+E625+E630+E636+E640</f>
        <v>314046.6500000001</v>
      </c>
      <c r="F649" s="71">
        <f>F16+F21+F27+F34+F39+F45+F51+F56+F63+F69+F75+F80+F86+F92+F98+F103+F109+F115+F119+F124+F130+F135+F141+F147+F153+F159+F165+F171+F175+F181+F187+F192+F196+F202+F206+F211+F216+F222+F228+F232+F238+F242+F248+F254+F259+F266+F272+F278+F284+F289+F292+F298+F303+F309+F314+F319+F326+F331+F336+F342+F353+F358+F348+F363+F369+F375+F380+F385+F390+F395+F401+F406+F411+F416+F420+F425+F431+F438+F444+F447+F453+F458+F463+F468+F473+F479+F482+F487+F493+F498+F504+F508+F514+F518+F525+F532+F538+F545+F551+F555+F560+F567+F572+F578+F582+F588+F594+F600+F606+F612+F619+F625+F630+F636+F640</f>
        <v>49523.98999999999</v>
      </c>
      <c r="G649" s="72">
        <f>G16+G21+G27+G34+G39+G45+G51+G56+G63+G69+G75+G80+G86+G92+G98+G103+G109+G115+G119+G124+G130+G135+G141+G147+G153+G159+G165+G171+G175+G181+G187+G192+G196+G202+G206+G211+G216+G222+G228+G232+G238+G242+G248+G254+G259+G266+G272+G278+G284+G289+G292+G298+G303+G309+G314+G319+G326+G331+G336+G342+G353+G358+G348+G363+G369+G375+G380+G385+G390+G395+G401+G406+G411+G416+G420+G425+G431+G438+G444+G447+G453+G458+G463+G468+G473+G479+G482+G487+G493+G498+G504+G508+G514+G518+G525+G532+G538+G545+G551+G555+G560+G567+G572+G578+G582+G588+G594+G600+G606+G612+G619+G625+G630+G636+G640</f>
        <v>2832.16</v>
      </c>
      <c r="I649" s="67"/>
      <c r="J649" s="67"/>
    </row>
    <row r="650" spans="9:10" ht="16.5" customHeight="1">
      <c r="I650" s="67"/>
      <c r="J650" s="67"/>
    </row>
    <row r="651" spans="3:10" ht="16.5" customHeight="1">
      <c r="C651" s="19"/>
      <c r="D651" s="19"/>
      <c r="E651" s="19"/>
      <c r="F651" s="19"/>
      <c r="G651" s="19"/>
      <c r="I651" s="67"/>
      <c r="J651" s="67"/>
    </row>
    <row r="652" spans="3:7" ht="16.5" customHeight="1">
      <c r="C652" s="19"/>
      <c r="D652" s="19"/>
      <c r="E652" s="19"/>
      <c r="F652" s="19"/>
      <c r="G652" s="19"/>
    </row>
    <row r="653" spans="3:7" ht="16.5" customHeight="1">
      <c r="C653" s="19"/>
      <c r="D653" s="19"/>
      <c r="E653" s="19"/>
      <c r="F653" s="19"/>
      <c r="G653" s="19"/>
    </row>
    <row r="654" spans="3:7" ht="16.5" customHeight="1">
      <c r="C654" s="19"/>
      <c r="D654" s="19"/>
      <c r="E654" s="19"/>
      <c r="F654" s="19"/>
      <c r="G654" s="19"/>
    </row>
    <row r="655" spans="4:7" ht="16.5" customHeight="1">
      <c r="D655" s="19"/>
      <c r="E655" s="19"/>
      <c r="F655" s="19"/>
      <c r="G655" s="19"/>
    </row>
    <row r="656" spans="3:7" ht="48" customHeight="1">
      <c r="C656" s="20"/>
      <c r="D656" s="19"/>
      <c r="E656" s="19"/>
      <c r="F656" s="19"/>
      <c r="G656" s="19"/>
    </row>
    <row r="657" spans="3:7" ht="16.5" customHeight="1">
      <c r="C657" s="19"/>
      <c r="D657" s="19"/>
      <c r="E657" s="19"/>
      <c r="F657" s="19"/>
      <c r="G657" s="19"/>
    </row>
    <row r="658" spans="3:7" ht="16.5" customHeight="1">
      <c r="C658" s="19"/>
      <c r="D658" s="19"/>
      <c r="E658" s="19"/>
      <c r="F658" s="19"/>
      <c r="G658" s="19"/>
    </row>
  </sheetData>
  <sheetProtection/>
  <mergeCells count="126">
    <mergeCell ref="A4:G4"/>
    <mergeCell ref="A6:G6"/>
    <mergeCell ref="A5:G5"/>
    <mergeCell ref="A9:G9"/>
    <mergeCell ref="B643:B648"/>
    <mergeCell ref="B649:C649"/>
    <mergeCell ref="A600:C600"/>
    <mergeCell ref="A578:C578"/>
    <mergeCell ref="A582:C582"/>
    <mergeCell ref="A588:C588"/>
    <mergeCell ref="A594:C594"/>
    <mergeCell ref="A636:C636"/>
    <mergeCell ref="A640:C640"/>
    <mergeCell ref="A606:C606"/>
    <mergeCell ref="A612:C612"/>
    <mergeCell ref="A619:C619"/>
    <mergeCell ref="A625:C625"/>
    <mergeCell ref="A630:C630"/>
    <mergeCell ref="A572:C572"/>
    <mergeCell ref="A518:C518"/>
    <mergeCell ref="A525:C525"/>
    <mergeCell ref="A532:C532"/>
    <mergeCell ref="A538:C538"/>
    <mergeCell ref="A545:C545"/>
    <mergeCell ref="A551:C551"/>
    <mergeCell ref="A555:C555"/>
    <mergeCell ref="A560:C560"/>
    <mergeCell ref="A567:C567"/>
    <mergeCell ref="A514:C514"/>
    <mergeCell ref="A468:C468"/>
    <mergeCell ref="A473:C473"/>
    <mergeCell ref="A479:C479"/>
    <mergeCell ref="A482:C482"/>
    <mergeCell ref="A487:C487"/>
    <mergeCell ref="A493:C493"/>
    <mergeCell ref="A498:C498"/>
    <mergeCell ref="A504:C504"/>
    <mergeCell ref="A508:C508"/>
    <mergeCell ref="A458:C458"/>
    <mergeCell ref="A463:C463"/>
    <mergeCell ref="A416:C416"/>
    <mergeCell ref="A420:C420"/>
    <mergeCell ref="A425:C425"/>
    <mergeCell ref="A431:C431"/>
    <mergeCell ref="A438:C438"/>
    <mergeCell ref="A385:C385"/>
    <mergeCell ref="A444:C444"/>
    <mergeCell ref="A447:C447"/>
    <mergeCell ref="A453:C453"/>
    <mergeCell ref="A363:C363"/>
    <mergeCell ref="A369:C369"/>
    <mergeCell ref="A375:C375"/>
    <mergeCell ref="A380:C380"/>
    <mergeCell ref="A395:C395"/>
    <mergeCell ref="A401:C401"/>
    <mergeCell ref="A406:C406"/>
    <mergeCell ref="A411:C411"/>
    <mergeCell ref="A69:C69"/>
    <mergeCell ref="A75:C75"/>
    <mergeCell ref="A314:C314"/>
    <mergeCell ref="A319:C319"/>
    <mergeCell ref="A80:C80"/>
    <mergeCell ref="A141:C141"/>
    <mergeCell ref="A202:C202"/>
    <mergeCell ref="A206:C206"/>
    <mergeCell ref="A16:C16"/>
    <mergeCell ref="A21:C21"/>
    <mergeCell ref="A27:C27"/>
    <mergeCell ref="A34:C34"/>
    <mergeCell ref="A39:C39"/>
    <mergeCell ref="A45:C45"/>
    <mergeCell ref="A51:C51"/>
    <mergeCell ref="A56:C56"/>
    <mergeCell ref="A63:C63"/>
    <mergeCell ref="A124:C124"/>
    <mergeCell ref="A130:C130"/>
    <mergeCell ref="A135:C135"/>
    <mergeCell ref="A196:C196"/>
    <mergeCell ref="A147:C147"/>
    <mergeCell ref="A86:C86"/>
    <mergeCell ref="A92:C92"/>
    <mergeCell ref="A98:C98"/>
    <mergeCell ref="A103:C103"/>
    <mergeCell ref="A109:C109"/>
    <mergeCell ref="A115:C115"/>
    <mergeCell ref="A119:C119"/>
    <mergeCell ref="A278:C278"/>
    <mergeCell ref="A211:C211"/>
    <mergeCell ref="A153:C153"/>
    <mergeCell ref="A159:C159"/>
    <mergeCell ref="A165:C165"/>
    <mergeCell ref="A171:C171"/>
    <mergeCell ref="A175:C175"/>
    <mergeCell ref="A181:C181"/>
    <mergeCell ref="A187:C187"/>
    <mergeCell ref="A192:C192"/>
    <mergeCell ref="A348:C348"/>
    <mergeCell ref="A336:C336"/>
    <mergeCell ref="A342:C342"/>
    <mergeCell ref="A309:C309"/>
    <mergeCell ref="A216:C216"/>
    <mergeCell ref="A222:C222"/>
    <mergeCell ref="A228:C228"/>
    <mergeCell ref="A232:C232"/>
    <mergeCell ref="A238:C238"/>
    <mergeCell ref="A242:C242"/>
    <mergeCell ref="A358:C358"/>
    <mergeCell ref="A390:C390"/>
    <mergeCell ref="A248:C248"/>
    <mergeCell ref="A254:C254"/>
    <mergeCell ref="A259:C259"/>
    <mergeCell ref="A266:C266"/>
    <mergeCell ref="A272:C272"/>
    <mergeCell ref="A326:C326"/>
    <mergeCell ref="A331:C331"/>
    <mergeCell ref="A284:C284"/>
    <mergeCell ref="A8:G8"/>
    <mergeCell ref="D10:G10"/>
    <mergeCell ref="A10:A11"/>
    <mergeCell ref="B10:B11"/>
    <mergeCell ref="C10:C11"/>
    <mergeCell ref="A353:C353"/>
    <mergeCell ref="A289:C289"/>
    <mergeCell ref="A292:C292"/>
    <mergeCell ref="A298:C298"/>
    <mergeCell ref="A303:C3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ricardse</dc:creator>
  <cp:keywords/>
  <dc:description/>
  <cp:lastModifiedBy>liene.valta</cp:lastModifiedBy>
  <cp:lastPrinted>2011-02-03T11:49:43Z</cp:lastPrinted>
  <dcterms:created xsi:type="dcterms:W3CDTF">2011-01-23T19:35:53Z</dcterms:created>
  <dcterms:modified xsi:type="dcterms:W3CDTF">2011-02-04T09:07:54Z</dcterms:modified>
  <cp:category/>
  <cp:version/>
  <cp:contentType/>
  <cp:contentStatus/>
</cp:coreProperties>
</file>