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" windowWidth="20736" windowHeight="11520" tabRatio="831" activeTab="0"/>
  </bookViews>
  <sheets>
    <sheet name="D.1. Ražošanas_apjomi" sheetId="1" r:id="rId1"/>
    <sheet name="D.1.3. Dzīvnieku kustība" sheetId="2" r:id="rId2"/>
    <sheet name="D.2. Izmaksas" sheetId="3" r:id="rId3"/>
    <sheet name="D.3. Naudas_plūsma_pa gadiem" sheetId="4" r:id="rId4"/>
  </sheets>
  <definedNames>
    <definedName name="_xlnm.Print_Area" localSheetId="3">'D.3. Naudas_plūsma_pa gadiem'!$A$1:$F$38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<sst xmlns="http://schemas.openxmlformats.org/spreadsheetml/2006/main" count="386" uniqueCount="139">
  <si>
    <t>Naudas atlikums perioda sākumā</t>
  </si>
  <si>
    <t xml:space="preserve">Pārējie uzņēmuma pamatdarbības ieņēmumi </t>
  </si>
  <si>
    <t xml:space="preserve">Ieņēmumi no pamatlīdzekļu un nemateriālo ieguldījumu pārdošanas </t>
  </si>
  <si>
    <t>Saņemti aizņēmumi (kredīti)</t>
  </si>
  <si>
    <t>Pārējie uzņēmuma pamatdarbības izdevumi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</si>
  <si>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</si>
  <si>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</si>
  <si>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</si>
  <si>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</si>
  <si>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Ienākošā naudas plūsma KOPĀ </t>
  </si>
  <si>
    <t xml:space="preserve">Izejošā naudas plūsma KOPĀ </t>
  </si>
  <si>
    <t xml:space="preserve">Naudas līdzekļu atlikums perioda beigās </t>
  </si>
  <si>
    <t>Nr.p.k.</t>
  </si>
  <si>
    <t xml:space="preserve">PVN maksājums budžetā </t>
  </si>
  <si>
    <t>X</t>
  </si>
  <si>
    <t xml:space="preserve">Samaksātie pārējie nodokļi un nodevas </t>
  </si>
  <si>
    <t>.gads</t>
  </si>
  <si>
    <t>Produkcijas veids</t>
  </si>
  <si>
    <t xml:space="preserve">Naudas plūsmas pārskats pa gadiem </t>
  </si>
  <si>
    <t>Projekta iesniegšanas gads</t>
  </si>
  <si>
    <t>Gadi</t>
  </si>
  <si>
    <t>Nr p. k.</t>
  </si>
  <si>
    <t>Mērvienība (fiziskās vienībās)</t>
  </si>
  <si>
    <t>Krājumi perioda sākumā</t>
  </si>
  <si>
    <t>Platība (ha)</t>
  </si>
  <si>
    <t>Saražots</t>
  </si>
  <si>
    <t>Patērēts saimn.</t>
  </si>
  <si>
    <t>Realizēts</t>
  </si>
  <si>
    <t>Krājumi perioda beigās</t>
  </si>
  <si>
    <t>Daudzums</t>
  </si>
  <si>
    <t>Augkopība</t>
  </si>
  <si>
    <t xml:space="preserve">Kopā </t>
  </si>
  <si>
    <t>Lopkopība</t>
  </si>
  <si>
    <t>Ieņēmumi no citiem produkcijas veidiem un no citām nozarēm</t>
  </si>
  <si>
    <t xml:space="preserve">Neto apgrozījums </t>
  </si>
  <si>
    <t>Pārējie atbalsta pretendenta saimnieciskās darbības ieņēmumi</t>
  </si>
  <si>
    <t>Subsīdijas (norādīt veidu)</t>
  </si>
  <si>
    <t>Pārējie saimnieciskās darbības ieņēmumi</t>
  </si>
  <si>
    <t xml:space="preserve">Produkcijas veids </t>
  </si>
  <si>
    <t xml:space="preserve">Augkopības produkcija </t>
  </si>
  <si>
    <t xml:space="preserve">Lopkopības produkcija </t>
  </si>
  <si>
    <t>Cita veida produkcija (pārējās nozares)</t>
  </si>
  <si>
    <t>Izmaksu veids</t>
  </si>
  <si>
    <t>Patērēts</t>
  </si>
  <si>
    <t>Summa</t>
  </si>
  <si>
    <t>Mainīgās izmaksas</t>
  </si>
  <si>
    <t>Augkopībā</t>
  </si>
  <si>
    <t>Sēkla</t>
  </si>
  <si>
    <t>Mēslojums</t>
  </si>
  <si>
    <t>Pesticīdi</t>
  </si>
  <si>
    <t xml:space="preserve">Mainīgās izmaksas kopā, augkopībā </t>
  </si>
  <si>
    <t>Lopkopībā</t>
  </si>
  <si>
    <t>Iepērkamā lopbarība</t>
  </si>
  <si>
    <t>Veterinārija</t>
  </si>
  <si>
    <t xml:space="preserve">Mainīgās izmaksas kopā, lopkopībā </t>
  </si>
  <si>
    <t xml:space="preserve">Pārējās nozarēs </t>
  </si>
  <si>
    <t xml:space="preserve">Mainīgās izmaksas kopā, pārējās nozarēs </t>
  </si>
  <si>
    <t xml:space="preserve">Mainīgās izmaksas kopā </t>
  </si>
  <si>
    <t>Fiksētās izmaksas</t>
  </si>
  <si>
    <t>Darba alga</t>
  </si>
  <si>
    <t>Sociālās apdrošināšanas maksājumi</t>
  </si>
  <si>
    <t>Elektrība</t>
  </si>
  <si>
    <t>Kurināmais</t>
  </si>
  <si>
    <t>Ražošanas iekārtu apkalpošana un remonts</t>
  </si>
  <si>
    <t>Noma</t>
  </si>
  <si>
    <t>Citas izmaksas</t>
  </si>
  <si>
    <t xml:space="preserve">Fiksētās izmaksas kopā </t>
  </si>
  <si>
    <t xml:space="preserve">Izmaksas kopā </t>
  </si>
  <si>
    <t xml:space="preserve">Mainīgās izmaksas </t>
  </si>
  <si>
    <t xml:space="preserve">Augkopība </t>
  </si>
  <si>
    <t xml:space="preserve">Lopkopība </t>
  </si>
  <si>
    <t xml:space="preserve">Pārējās nozares </t>
  </si>
  <si>
    <t xml:space="preserve">Fiksētās izmaksas </t>
  </si>
  <si>
    <t>Neto apgrozījums</t>
  </si>
  <si>
    <t>Tiešie maksājumi un LAP maksājumi</t>
  </si>
  <si>
    <t>Citi valsts un Eiropas atbalsti</t>
  </si>
  <si>
    <t>Ieņēmumi no  (norādīt veidu)</t>
  </si>
  <si>
    <t xml:space="preserve">Eiropas lauksaimniecības fonda lauku attīstībai (ELFLA) finansējums </t>
  </si>
  <si>
    <t>Saņemtās dotācijas un subsīdijas</t>
  </si>
  <si>
    <t xml:space="preserve">Saņemtais PVN </t>
  </si>
  <si>
    <t>Izdevumi izejvielai (norādīt veidu)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</si>
  <si>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</si>
  <si>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</si>
  <si>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</si>
  <si>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</si>
  <si>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</si>
  <si>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>Izdevumi apdrošināšanai un sertifikācijai</t>
  </si>
  <si>
    <t xml:space="preserve">Izdevumi darba algas maksājumiem </t>
  </si>
  <si>
    <t xml:space="preserve">Izdevumi sociālās apdrošināšanas maksājumiem </t>
  </si>
  <si>
    <t>Izdevumi nekustamam īpašumam, iekārtām un citiem pamatlīdzekļiem</t>
  </si>
  <si>
    <t>*</t>
  </si>
  <si>
    <t>* atbalsta saņēmējs var pievienot ailes, lai sīkāk sadalītu ieņēmumus un izdevumus</t>
  </si>
  <si>
    <t>Pēdējais noslēgtais gads</t>
  </si>
  <si>
    <t>Cena, EUR</t>
  </si>
  <si>
    <t>Vērtība, EUR</t>
  </si>
  <si>
    <t>Kopējie ieņēmumi no augkopības produkcijas realizācijas, EUR</t>
  </si>
  <si>
    <t xml:space="preserve">Kopējie ieņēmumi no lopkopības produkcijas realizācijas, EUR </t>
  </si>
  <si>
    <t>Ieņēmumi no citiem produkcijas veidiem un no citām nozarēm, EUR</t>
  </si>
  <si>
    <t>Kopējie ieņēmumi no citiem produkcijas veidiem un no citām nozarēm, EUR</t>
  </si>
  <si>
    <t>Pārējie atbalsta pretendenta saimnieciskās darbības ieņēmumi, EUR</t>
  </si>
  <si>
    <t>Pārējie saimnieciskās darbības ieņēmumi kopā, EUR</t>
  </si>
  <si>
    <t>Kopējie ieņēmumi no lopkopības produkcijas realizācijas, EUR</t>
  </si>
  <si>
    <t xml:space="preserve">Kopējie ieņēmumi no augkopības produkcijas realizācijas, EUR </t>
  </si>
  <si>
    <t>1. Darījumdarbības gads</t>
  </si>
  <si>
    <t>2. Darījumdarbības gads</t>
  </si>
  <si>
    <t>3. Darījumdarbības gads</t>
  </si>
  <si>
    <t xml:space="preserve">D.1.1. Ražošanas apjoms </t>
  </si>
  <si>
    <t>D.1.2. Realizētā produkcija  (EUR)</t>
  </si>
  <si>
    <t xml:space="preserve">D.2.2. Mainīgās, fiksētās izmaksas, t.sk. realizētās produkcijas ražošanas izmaksas   </t>
  </si>
  <si>
    <t>D.3.</t>
  </si>
  <si>
    <t>D.1. Ražošanas apjoms (sākot no pēdējā noslēgtā gada, visus turpmākos gadus līdz darījumdarbības plāna beigām)</t>
  </si>
  <si>
    <t>D.2.1. Izmaksas (sākot no pēdējā noslēgtā gada, visus turpmākos gadus līdz darījumdarbības plāna beigām)</t>
  </si>
  <si>
    <t>D. Darījumdarbības plāns</t>
  </si>
  <si>
    <r>
      <t>Mērvienība: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EUR</t>
    </r>
  </si>
  <si>
    <t>Degviela un smērvielas (papildus mainīgajās izmaksās ietvertajai daļai)</t>
  </si>
  <si>
    <t>D.3.1. Lauksaimniecības dzīvnieku kustība un prognozētie realizācijas apjomi</t>
  </si>
  <si>
    <t>Lopu grupas nosaukums</t>
  </si>
  <si>
    <t xml:space="preserve">Lopu skaits sākumā </t>
  </si>
  <si>
    <t>Piedzims plān. periodā</t>
  </si>
  <si>
    <t>Iepirks plān. periodā</t>
  </si>
  <si>
    <t>Iepirktā lopa svars, kg</t>
  </si>
  <si>
    <t>Pārskaitīs citās grupās</t>
  </si>
  <si>
    <t>Pārskaitīs no citām grupām</t>
  </si>
  <si>
    <t>Realizēs, gab.</t>
  </si>
  <si>
    <t>Vid. 1 dzīvn.    svars kg</t>
  </si>
  <si>
    <t>Svars, t</t>
  </si>
  <si>
    <t>Izlietos pašpatē-riņam, gab</t>
  </si>
  <si>
    <t>Izlietos pašpatē-riņam, t</t>
  </si>
  <si>
    <t>Lopu skaits beigās</t>
  </si>
  <si>
    <t>Svars beigās (krājumos), t</t>
  </si>
  <si>
    <t>Vid. Slauc. govju skaits</t>
  </si>
  <si>
    <t>Izslaukums no govs gadā, kg</t>
  </si>
  <si>
    <t>Kopā, t/gadā</t>
  </si>
  <si>
    <t>Pašpatēriņš, t</t>
  </si>
  <si>
    <t>Izmantos lopb., t</t>
  </si>
  <si>
    <t>Realizēs, t</t>
  </si>
  <si>
    <t>Piens</t>
  </si>
  <si>
    <t>Realizēts, svars, t</t>
  </si>
  <si>
    <t>(sākot no projekta iesniegšanas gada un visus turpmākos gadus līdz darījumdarbības plāna pilnīgai īstenošanai), EUR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</si>
</sst>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#,##0;[Red]\(#,##0\);\-"/>
    <numFmt numFmtId="183" formatCode="#,##0_-;\(#,##0\);&quot;-&quot;"/>
    <numFmt numFmtId="184" formatCode="#,##0.0;[Red]\(#,##0.0\);\-"/>
    <numFmt numFmtId="185" formatCode="#,##0.00;[Red]\(#,##0.00\);\-"/>
    <numFmt numFmtId="186" formatCode="#,##0.0\ \p;\(#,##0.0\)\p;_-* &quot;-&quot;_-"/>
    <numFmt numFmtId="187" formatCode="0.0\ \x;\(0.0\)\x;&quot;-&quot;"/>
    <numFmt numFmtId="188" formatCode="0.0%;\(0.0\)%"/>
    <numFmt numFmtId="189" formatCode="#,##0.000_-;\(#,##0.000\);&quot;-&quot;"/>
    <numFmt numFmtId="190" formatCode="General&quot;.&quot;"/>
    <numFmt numFmtId="191" formatCode="#,##0.00;[Red]\ \(#,##0.00\);\ \-"/>
    <numFmt numFmtId="192" formatCode="######&quot;-&quot;#####"/>
    <numFmt numFmtId="193" formatCode="#,##0.0000;[Red]\ \(#,##0.0000\);\ \-"/>
    <numFmt numFmtId="194" formatCode="#,##0.000;[Red]\(#,##0.000\);\-"/>
    <numFmt numFmtId="195" formatCode="###.00%;[Red]\ \(###.00%\);\ \-"/>
    <numFmt numFmtId="196" formatCode="#,###.00;[Red]\ \(#,###.00\);\ \-"/>
    <numFmt numFmtId="197" formatCode="##0.00%;[Red]\(##0.00%\);\-"/>
    <numFmt numFmtId="198" formatCode="#,##0;[Red]\ \(#,##0\);\ \-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6">
    <font>
      <sz val="11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14" fontId="6" fillId="26" borderId="0" applyFont="0" applyFill="0" applyBorder="0" applyAlignment="0" applyProtection="0"/>
    <xf numFmtId="0" fontId="8" fillId="26" borderId="0" applyFont="0" applyAlignment="0">
      <protection/>
    </xf>
    <xf numFmtId="183" fontId="9" fillId="27" borderId="1" applyAlignment="0" applyProtection="0"/>
    <xf numFmtId="188" fontId="9" fillId="27" borderId="1" applyAlignment="0" applyProtection="0"/>
    <xf numFmtId="187" fontId="6" fillId="26" borderId="0" applyFont="0" applyFill="0" applyBorder="0" applyAlignment="0" applyProtection="0"/>
    <xf numFmtId="186" fontId="6" fillId="26" borderId="0" applyFont="0" applyFill="0" applyBorder="0" applyAlignment="0" applyProtection="0"/>
    <xf numFmtId="188" fontId="6" fillId="26" borderId="0" applyFont="0" applyFill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0" fontId="10" fillId="30" borderId="4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8" applyNumberFormat="0" applyFill="0" applyAlignment="0" applyProtection="0"/>
    <xf numFmtId="0" fontId="51" fillId="33" borderId="0" applyNumberFormat="0" applyBorder="0" applyAlignment="0" applyProtection="0"/>
    <xf numFmtId="189" fontId="5" fillId="0" borderId="0" applyFont="0" applyFill="0" applyBorder="0" applyAlignment="0" applyProtection="0"/>
    <xf numFmtId="0" fontId="0" fillId="34" borderId="9" applyNumberFormat="0" applyFont="0" applyAlignment="0" applyProtection="0"/>
    <xf numFmtId="0" fontId="52" fillId="28" borderId="10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10" fillId="35" borderId="1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center"/>
    </xf>
    <xf numFmtId="182" fontId="13" fillId="0" borderId="1" xfId="0" applyNumberFormat="1" applyFont="1" applyFill="1" applyBorder="1" applyAlignment="1">
      <alignment horizontal="center"/>
    </xf>
    <xf numFmtId="182" fontId="13" fillId="0" borderId="12" xfId="0" applyNumberFormat="1" applyFont="1" applyFill="1" applyBorder="1" applyAlignment="1">
      <alignment horizontal="center"/>
    </xf>
    <xf numFmtId="185" fontId="13" fillId="0" borderId="1" xfId="0" applyNumberFormat="1" applyFont="1" applyFill="1" applyBorder="1" applyAlignment="1">
      <alignment horizontal="center"/>
    </xf>
    <xf numFmtId="182" fontId="13" fillId="30" borderId="1" xfId="0" applyNumberFormat="1" applyFont="1" applyFill="1" applyBorder="1" applyAlignment="1">
      <alignment horizontal="center"/>
    </xf>
    <xf numFmtId="182" fontId="12" fillId="3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83" fontId="10" fillId="0" borderId="4" xfId="0" applyNumberFormat="1" applyFont="1" applyFill="1" applyBorder="1" applyAlignment="1">
      <alignment horizontal="center"/>
    </xf>
    <xf numFmtId="183" fontId="10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/>
    </xf>
    <xf numFmtId="182" fontId="7" fillId="30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183" fontId="13" fillId="0" borderId="1" xfId="0" applyNumberFormat="1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83" fontId="13" fillId="0" borderId="1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30" borderId="13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7" fillId="30" borderId="1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183" fontId="13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/>
    </xf>
    <xf numFmtId="182" fontId="12" fillId="30" borderId="12" xfId="0" applyNumberFormat="1" applyFont="1" applyFill="1" applyBorder="1" applyAlignment="1">
      <alignment horizontal="center"/>
    </xf>
    <xf numFmtId="184" fontId="13" fillId="30" borderId="1" xfId="0" applyNumberFormat="1" applyFont="1" applyFill="1" applyBorder="1" applyAlignment="1">
      <alignment horizontal="center"/>
    </xf>
    <xf numFmtId="184" fontId="12" fillId="30" borderId="1" xfId="0" applyNumberFormat="1" applyFont="1" applyFill="1" applyBorder="1" applyAlignment="1">
      <alignment horizontal="center"/>
    </xf>
    <xf numFmtId="183" fontId="10" fillId="3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wrapText="1" shrinkToFit="1"/>
    </xf>
    <xf numFmtId="183" fontId="0" fillId="0" borderId="1" xfId="0" applyNumberFormat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5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4" fillId="0" borderId="19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183" fontId="12" fillId="0" borderId="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0" borderId="4" xfId="0" applyFill="1" applyBorder="1" applyAlignment="1">
      <alignment vertical="center" wrapText="1"/>
    </xf>
    <xf numFmtId="0" fontId="0" fillId="30" borderId="12" xfId="0" applyFill="1" applyBorder="1" applyAlignment="1">
      <alignment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4" xfId="0" applyFont="1" applyFill="1" applyBorder="1" applyAlignment="1">
      <alignment vertical="center" wrapText="1"/>
    </xf>
    <xf numFmtId="0" fontId="14" fillId="30" borderId="12" xfId="0" applyFont="1" applyFill="1" applyBorder="1" applyAlignment="1">
      <alignment vertical="center" wrapText="1"/>
    </xf>
    <xf numFmtId="0" fontId="14" fillId="36" borderId="4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vertical="center" wrapText="1"/>
    </xf>
    <xf numFmtId="183" fontId="13" fillId="30" borderId="13" xfId="0" applyNumberFormat="1" applyFont="1" applyFill="1" applyBorder="1" applyAlignment="1">
      <alignment horizontal="center"/>
    </xf>
    <xf numFmtId="0" fontId="14" fillId="30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82" fontId="2" fillId="30" borderId="13" xfId="0" applyNumberFormat="1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7" fillId="35" borderId="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182" fontId="10" fillId="30" borderId="13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 horizontal="left"/>
    </xf>
    <xf numFmtId="0" fontId="7" fillId="30" borderId="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182" fontId="7" fillId="35" borderId="21" xfId="0" applyNumberFormat="1" applyFont="1" applyFill="1" applyBorder="1" applyAlignment="1">
      <alignment horizontal="center"/>
    </xf>
    <xf numFmtId="182" fontId="7" fillId="35" borderId="1" xfId="0" applyNumberFormat="1" applyFont="1" applyFill="1" applyBorder="1" applyAlignment="1">
      <alignment horizontal="center"/>
    </xf>
    <xf numFmtId="182" fontId="10" fillId="35" borderId="21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/>
    </xf>
    <xf numFmtId="0" fontId="7" fillId="30" borderId="1" xfId="0" applyFont="1" applyFill="1" applyBorder="1" applyAlignment="1">
      <alignment/>
    </xf>
    <xf numFmtId="182" fontId="10" fillId="30" borderId="17" xfId="0" applyNumberFormat="1" applyFont="1" applyFill="1" applyBorder="1" applyAlignment="1">
      <alignment horizontal="center"/>
    </xf>
    <xf numFmtId="182" fontId="10" fillId="30" borderId="2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182" fontId="2" fillId="3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3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2" fontId="7" fillId="0" borderId="1" xfId="0" applyNumberFormat="1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10" fillId="30" borderId="1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82" fontId="10" fillId="0" borderId="1" xfId="0" applyNumberFormat="1" applyFont="1" applyFill="1" applyBorder="1" applyAlignment="1">
      <alignment horizontal="center"/>
    </xf>
    <xf numFmtId="0" fontId="7" fillId="30" borderId="1" xfId="0" applyFont="1" applyFill="1" applyBorder="1" applyAlignment="1">
      <alignment/>
    </xf>
    <xf numFmtId="0" fontId="7" fillId="30" borderId="21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justify"/>
    </xf>
    <xf numFmtId="182" fontId="7" fillId="3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82" fontId="7" fillId="0" borderId="1" xfId="0" applyNumberFormat="1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left"/>
    </xf>
    <xf numFmtId="0" fontId="20" fillId="30" borderId="13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wrapText="1"/>
    </xf>
    <xf numFmtId="0" fontId="21" fillId="30" borderId="13" xfId="0" applyFont="1" applyFill="1" applyBorder="1" applyAlignment="1">
      <alignment horizontal="justify"/>
    </xf>
    <xf numFmtId="185" fontId="12" fillId="3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0" fillId="37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 applyProtection="1">
      <alignment/>
      <protection locked="0"/>
    </xf>
    <xf numFmtId="0" fontId="7" fillId="35" borderId="1" xfId="0" applyFont="1" applyFill="1" applyBorder="1" applyAlignment="1" applyProtection="1">
      <alignment/>
      <protection locked="0"/>
    </xf>
    <xf numFmtId="0" fontId="7" fillId="37" borderId="1" xfId="0" applyFont="1" applyFill="1" applyBorder="1" applyAlignment="1" applyProtection="1">
      <alignment/>
      <protection locked="0"/>
    </xf>
    <xf numFmtId="0" fontId="7" fillId="37" borderId="13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37" borderId="24" xfId="0" applyFont="1" applyFill="1" applyBorder="1" applyAlignment="1">
      <alignment horizontal="right"/>
    </xf>
    <xf numFmtId="0" fontId="7" fillId="35" borderId="21" xfId="0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>
      <alignment horizontal="left" vertical="center" wrapText="1"/>
    </xf>
    <xf numFmtId="0" fontId="7" fillId="35" borderId="25" xfId="0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37" borderId="21" xfId="0" applyFont="1" applyFill="1" applyBorder="1" applyAlignment="1">
      <alignment wrapText="1"/>
    </xf>
    <xf numFmtId="0" fontId="7" fillId="37" borderId="21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0" fillId="37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7" borderId="1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left"/>
    </xf>
    <xf numFmtId="182" fontId="2" fillId="30" borderId="13" xfId="0" applyNumberFormat="1" applyFont="1" applyFill="1" applyBorder="1" applyAlignment="1">
      <alignment horizontal="center" vertical="center" wrapText="1"/>
    </xf>
    <xf numFmtId="0" fontId="14" fillId="36" borderId="1" xfId="0" applyNumberFormat="1" applyFont="1" applyFill="1" applyBorder="1" applyAlignment="1">
      <alignment horizontal="center"/>
    </xf>
    <xf numFmtId="183" fontId="13" fillId="36" borderId="1" xfId="0" applyNumberFormat="1" applyFont="1" applyFill="1" applyBorder="1" applyAlignment="1">
      <alignment horizontal="center"/>
    </xf>
    <xf numFmtId="182" fontId="12" fillId="36" borderId="1" xfId="0" applyNumberFormat="1" applyFont="1" applyFill="1" applyBorder="1" applyAlignment="1">
      <alignment horizontal="center"/>
    </xf>
    <xf numFmtId="183" fontId="0" fillId="36" borderId="1" xfId="0" applyNumberFormat="1" applyFill="1" applyBorder="1" applyAlignment="1">
      <alignment horizontal="center"/>
    </xf>
    <xf numFmtId="0" fontId="2" fillId="30" borderId="13" xfId="0" applyFont="1" applyFill="1" applyBorder="1" applyAlignment="1">
      <alignment/>
    </xf>
    <xf numFmtId="0" fontId="2" fillId="30" borderId="4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" xfId="0" applyFont="1" applyFill="1" applyBorder="1" applyAlignment="1">
      <alignment/>
    </xf>
    <xf numFmtId="0" fontId="2" fillId="3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35" borderId="13" xfId="0" applyFont="1" applyFill="1" applyBorder="1" applyAlignment="1">
      <alignment horizontal="left"/>
    </xf>
    <xf numFmtId="0" fontId="13" fillId="35" borderId="4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left"/>
    </xf>
    <xf numFmtId="0" fontId="14" fillId="30" borderId="13" xfId="0" applyFont="1" applyFill="1" applyBorder="1" applyAlignment="1">
      <alignment horizontal="right"/>
    </xf>
    <xf numFmtId="0" fontId="14" fillId="30" borderId="4" xfId="0" applyFont="1" applyFill="1" applyBorder="1" applyAlignment="1">
      <alignment horizontal="right"/>
    </xf>
    <xf numFmtId="0" fontId="14" fillId="30" borderId="1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4" fillId="35" borderId="0" xfId="0" applyFont="1" applyFill="1" applyAlignment="1">
      <alignment horizontal="left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vertical="center"/>
    </xf>
    <xf numFmtId="0" fontId="14" fillId="30" borderId="1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14" fillId="35" borderId="0" xfId="0" applyFont="1" applyFill="1" applyAlignment="1">
      <alignment horizontal="left"/>
    </xf>
    <xf numFmtId="0" fontId="14" fillId="30" borderId="13" xfId="0" applyFont="1" applyFill="1" applyBorder="1" applyAlignment="1">
      <alignment horizontal="left" vertical="center" wrapText="1"/>
    </xf>
    <xf numFmtId="0" fontId="14" fillId="30" borderId="4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4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left"/>
    </xf>
    <xf numFmtId="0" fontId="14" fillId="30" borderId="4" xfId="0" applyFont="1" applyFill="1" applyBorder="1" applyAlignment="1">
      <alignment horizontal="left"/>
    </xf>
    <xf numFmtId="0" fontId="14" fillId="30" borderId="12" xfId="0" applyFont="1" applyFill="1" applyBorder="1" applyAlignment="1">
      <alignment horizontal="left"/>
    </xf>
    <xf numFmtId="0" fontId="13" fillId="35" borderId="27" xfId="0" applyFont="1" applyFill="1" applyBorder="1" applyAlignment="1">
      <alignment horizontal="center" vertical="center" textRotation="90" wrapText="1"/>
    </xf>
    <xf numFmtId="0" fontId="13" fillId="35" borderId="28" xfId="0" applyFont="1" applyFill="1" applyBorder="1" applyAlignment="1">
      <alignment horizontal="center" vertical="center" textRotation="90" wrapText="1"/>
    </xf>
    <xf numFmtId="0" fontId="13" fillId="35" borderId="21" xfId="0" applyFont="1" applyFill="1" applyBorder="1" applyAlignment="1">
      <alignment horizontal="center" vertical="center" textRotation="90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wrapText="1"/>
    </xf>
    <xf numFmtId="0" fontId="14" fillId="30" borderId="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2" fillId="30" borderId="1" xfId="0" applyFont="1" applyFill="1" applyBorder="1" applyAlignment="1">
      <alignment horizontal="right" wrapText="1" shrinkToFit="1"/>
    </xf>
    <xf numFmtId="0" fontId="10" fillId="37" borderId="13" xfId="0" applyFont="1" applyFill="1" applyBorder="1" applyAlignment="1">
      <alignment horizontal="left"/>
    </xf>
    <xf numFmtId="0" fontId="10" fillId="37" borderId="4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43" fontId="10" fillId="37" borderId="19" xfId="0" applyNumberFormat="1" applyFont="1" applyFill="1" applyBorder="1" applyAlignment="1">
      <alignment horizontal="left"/>
    </xf>
    <xf numFmtId="43" fontId="10" fillId="37" borderId="14" xfId="0" applyNumberFormat="1" applyFont="1" applyFill="1" applyBorder="1" applyAlignment="1">
      <alignment horizontal="left"/>
    </xf>
    <xf numFmtId="43" fontId="10" fillId="37" borderId="15" xfId="0" applyNumberFormat="1" applyFont="1" applyFill="1" applyBorder="1" applyAlignment="1">
      <alignment horizontal="left"/>
    </xf>
    <xf numFmtId="0" fontId="14" fillId="35" borderId="18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vertical="center"/>
    </xf>
    <xf numFmtId="0" fontId="7" fillId="35" borderId="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5" borderId="13" xfId="0" applyFont="1" applyFill="1" applyBorder="1" applyAlignment="1">
      <alignment horizontal="left" wrapText="1"/>
    </xf>
    <xf numFmtId="0" fontId="7" fillId="35" borderId="4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30" borderId="13" xfId="0" applyFont="1" applyFill="1" applyBorder="1" applyAlignment="1">
      <alignment horizontal="right"/>
    </xf>
    <xf numFmtId="0" fontId="2" fillId="3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30" borderId="13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right"/>
    </xf>
    <xf numFmtId="0" fontId="7" fillId="30" borderId="19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30" borderId="4" xfId="0" applyFont="1" applyFill="1" applyBorder="1" applyAlignment="1">
      <alignment horizontal="left" wrapText="1"/>
    </xf>
    <xf numFmtId="0" fontId="2" fillId="30" borderId="13" xfId="0" applyFont="1" applyFill="1" applyBorder="1" applyAlignment="1">
      <alignment horizontal="left"/>
    </xf>
    <xf numFmtId="0" fontId="2" fillId="30" borderId="4" xfId="0" applyFont="1" applyFill="1" applyBorder="1" applyAlignment="1">
      <alignment horizontal="left"/>
    </xf>
    <xf numFmtId="182" fontId="7" fillId="30" borderId="27" xfId="0" applyNumberFormat="1" applyFont="1" applyFill="1" applyBorder="1" applyAlignment="1">
      <alignment horizontal="center"/>
    </xf>
    <xf numFmtId="182" fontId="7" fillId="30" borderId="28" xfId="0" applyNumberFormat="1" applyFont="1" applyFill="1" applyBorder="1" applyAlignment="1">
      <alignment horizontal="center"/>
    </xf>
    <xf numFmtId="182" fontId="7" fillId="30" borderId="21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7" fillId="30" borderId="13" xfId="0" applyFont="1" applyFill="1" applyBorder="1" applyAlignment="1">
      <alignment horizontal="center"/>
    </xf>
    <xf numFmtId="0" fontId="7" fillId="3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2" fillId="30" borderId="13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3d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193"/>
  <sheetViews>
    <sheetView tabSelected="1" view="pageBreakPreview" zoomScale="80" zoomScaleSheetLayoutView="80" zoomScalePageLayoutView="0" workbookViewId="0" topLeftCell="A1">
      <selection activeCell="L146" sqref="L146"/>
    </sheetView>
  </sheetViews>
  <sheetFormatPr defaultColWidth="9.140625" defaultRowHeight="15"/>
  <cols>
    <col min="1" max="1" width="9.28125" style="3" customWidth="1"/>
    <col min="2" max="2" width="29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9.7109375" style="0" customWidth="1"/>
    <col min="8" max="8" width="14.00390625" style="0" customWidth="1"/>
    <col min="9" max="10" width="10.7109375" style="0" customWidth="1"/>
    <col min="11" max="11" width="11.7109375" style="0" customWidth="1"/>
    <col min="14" max="14" width="20.28125" style="0" customWidth="1"/>
  </cols>
  <sheetData>
    <row r="1" spans="1:11" ht="18" customHeight="1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9.5" customHeight="1">
      <c r="A2" s="207" t="s">
        <v>110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9.5" customHeight="1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8">
      <c r="A4" s="217" t="s">
        <v>21</v>
      </c>
      <c r="B4" s="220" t="s">
        <v>17</v>
      </c>
      <c r="C4" s="231" t="s">
        <v>22</v>
      </c>
      <c r="D4" s="226" t="s">
        <v>92</v>
      </c>
      <c r="E4" s="227"/>
      <c r="F4" s="227"/>
      <c r="G4" s="227"/>
      <c r="H4" s="227"/>
      <c r="I4" s="201">
        <v>2021</v>
      </c>
      <c r="J4" s="202"/>
      <c r="K4" s="39"/>
    </row>
    <row r="5" spans="1:11" ht="15">
      <c r="A5" s="218"/>
      <c r="B5" s="221"/>
      <c r="C5" s="232"/>
      <c r="D5" s="225" t="s">
        <v>23</v>
      </c>
      <c r="E5" s="228" t="s">
        <v>24</v>
      </c>
      <c r="F5" s="228" t="s">
        <v>25</v>
      </c>
      <c r="G5" s="225" t="s">
        <v>26</v>
      </c>
      <c r="H5" s="212" t="s">
        <v>27</v>
      </c>
      <c r="I5" s="212"/>
      <c r="J5" s="212"/>
      <c r="K5" s="213" t="s">
        <v>28</v>
      </c>
    </row>
    <row r="6" spans="1:11" ht="30.75">
      <c r="A6" s="219"/>
      <c r="B6" s="222"/>
      <c r="C6" s="233"/>
      <c r="D6" s="213"/>
      <c r="E6" s="229"/>
      <c r="F6" s="230"/>
      <c r="G6" s="213"/>
      <c r="H6" s="5" t="s">
        <v>29</v>
      </c>
      <c r="I6" s="67" t="s">
        <v>93</v>
      </c>
      <c r="J6" s="67" t="s">
        <v>94</v>
      </c>
      <c r="K6" s="213"/>
    </row>
    <row r="7" spans="1:11" ht="16.5" customHeight="1">
      <c r="A7" s="214" t="s">
        <v>30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5" customHeight="1">
      <c r="A8" s="7">
        <v>1</v>
      </c>
      <c r="B8" s="6"/>
      <c r="C8" s="7"/>
      <c r="D8" s="8">
        <v>0</v>
      </c>
      <c r="E8" s="10">
        <v>0</v>
      </c>
      <c r="F8" s="9">
        <v>0</v>
      </c>
      <c r="G8" s="8">
        <v>0</v>
      </c>
      <c r="H8" s="8">
        <v>0</v>
      </c>
      <c r="I8" s="10">
        <v>0</v>
      </c>
      <c r="J8" s="40">
        <f aca="true" t="shared" si="0" ref="J8:J13">H8*I8</f>
        <v>0</v>
      </c>
      <c r="K8" s="11">
        <f aca="true" t="shared" si="1" ref="K8:K13">D8+F8-G8-H8</f>
        <v>0</v>
      </c>
    </row>
    <row r="9" spans="1:11" ht="15" customHeight="1">
      <c r="A9" s="7">
        <f>A8+1</f>
        <v>2</v>
      </c>
      <c r="B9" s="6"/>
      <c r="C9" s="7"/>
      <c r="D9" s="8">
        <v>0</v>
      </c>
      <c r="E9" s="10">
        <v>0</v>
      </c>
      <c r="F9" s="9">
        <v>0</v>
      </c>
      <c r="G9" s="8">
        <v>0</v>
      </c>
      <c r="H9" s="8">
        <v>0</v>
      </c>
      <c r="I9" s="10">
        <v>0</v>
      </c>
      <c r="J9" s="40">
        <f t="shared" si="0"/>
        <v>0</v>
      </c>
      <c r="K9" s="11">
        <f t="shared" si="1"/>
        <v>0</v>
      </c>
    </row>
    <row r="10" spans="1:11" ht="15" customHeight="1">
      <c r="A10" s="7">
        <f>A9+1</f>
        <v>3</v>
      </c>
      <c r="B10" s="7"/>
      <c r="C10" s="7"/>
      <c r="D10" s="8">
        <v>0</v>
      </c>
      <c r="E10" s="10">
        <v>0</v>
      </c>
      <c r="F10" s="9">
        <v>0</v>
      </c>
      <c r="G10" s="8">
        <v>0</v>
      </c>
      <c r="H10" s="8">
        <v>0</v>
      </c>
      <c r="I10" s="10">
        <v>0</v>
      </c>
      <c r="J10" s="40">
        <f t="shared" si="0"/>
        <v>0</v>
      </c>
      <c r="K10" s="11">
        <f t="shared" si="1"/>
        <v>0</v>
      </c>
    </row>
    <row r="11" spans="1:11" ht="15" customHeight="1">
      <c r="A11" s="7">
        <f>A10+1</f>
        <v>4</v>
      </c>
      <c r="B11" s="7"/>
      <c r="C11" s="7"/>
      <c r="D11" s="8">
        <v>0</v>
      </c>
      <c r="E11" s="10">
        <v>0</v>
      </c>
      <c r="F11" s="9">
        <v>0</v>
      </c>
      <c r="G11" s="8">
        <v>0</v>
      </c>
      <c r="H11" s="8">
        <v>0</v>
      </c>
      <c r="I11" s="10">
        <v>0</v>
      </c>
      <c r="J11" s="40">
        <f t="shared" si="0"/>
        <v>0</v>
      </c>
      <c r="K11" s="11">
        <f t="shared" si="1"/>
        <v>0</v>
      </c>
    </row>
    <row r="12" spans="1:11" ht="15" customHeight="1">
      <c r="A12" s="7">
        <f>A11+1</f>
        <v>5</v>
      </c>
      <c r="B12" s="7"/>
      <c r="C12" s="7"/>
      <c r="D12" s="8">
        <v>0</v>
      </c>
      <c r="E12" s="10">
        <v>0</v>
      </c>
      <c r="F12" s="9">
        <v>0</v>
      </c>
      <c r="G12" s="8">
        <v>0</v>
      </c>
      <c r="H12" s="8">
        <v>0</v>
      </c>
      <c r="I12" s="10">
        <v>0</v>
      </c>
      <c r="J12" s="40">
        <f t="shared" si="0"/>
        <v>0</v>
      </c>
      <c r="K12" s="11">
        <f t="shared" si="1"/>
        <v>0</v>
      </c>
    </row>
    <row r="13" spans="1:11" ht="15" customHeight="1">
      <c r="A13" s="7">
        <f>A12+1</f>
        <v>6</v>
      </c>
      <c r="B13" s="7"/>
      <c r="C13" s="7"/>
      <c r="D13" s="8">
        <v>0</v>
      </c>
      <c r="E13" s="10">
        <v>0</v>
      </c>
      <c r="F13" s="9">
        <v>0</v>
      </c>
      <c r="G13" s="8">
        <v>0</v>
      </c>
      <c r="H13" s="8">
        <v>0</v>
      </c>
      <c r="I13" s="10">
        <v>0</v>
      </c>
      <c r="J13" s="40">
        <f t="shared" si="0"/>
        <v>0</v>
      </c>
      <c r="K13" s="11">
        <f t="shared" si="1"/>
        <v>0</v>
      </c>
    </row>
    <row r="14" spans="1:11" ht="15" customHeight="1">
      <c r="A14" s="182" t="s">
        <v>31</v>
      </c>
      <c r="B14" s="183"/>
      <c r="C14" s="184"/>
      <c r="D14" s="12">
        <f>SUM(D8:D13)</f>
        <v>0</v>
      </c>
      <c r="E14" s="131">
        <f>SUM(E8:E13)</f>
        <v>0</v>
      </c>
      <c r="F14" s="43">
        <f>SUM(F8:F13)</f>
        <v>0</v>
      </c>
      <c r="G14" s="12">
        <f>SUM(G8:G13)</f>
        <v>0</v>
      </c>
      <c r="H14" s="12">
        <f>SUM(H8:H13)</f>
        <v>0</v>
      </c>
      <c r="I14" s="12" t="s">
        <v>14</v>
      </c>
      <c r="J14" s="41">
        <f>SUM(J8:J13)</f>
        <v>0</v>
      </c>
      <c r="K14" s="12"/>
    </row>
    <row r="15" spans="1:11" ht="15.75" customHeight="1">
      <c r="A15" s="182" t="s">
        <v>95</v>
      </c>
      <c r="B15" s="183"/>
      <c r="C15" s="183"/>
      <c r="D15" s="183"/>
      <c r="E15" s="183"/>
      <c r="F15" s="183"/>
      <c r="G15" s="183"/>
      <c r="H15" s="183"/>
      <c r="I15" s="184"/>
      <c r="J15" s="41">
        <f>J14</f>
        <v>0</v>
      </c>
      <c r="K15" s="42"/>
    </row>
    <row r="16" spans="1:11" ht="9" customHeight="1">
      <c r="A16" s="57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37.5" customHeight="1">
      <c r="A17" s="210" t="s">
        <v>32</v>
      </c>
      <c r="B17" s="211"/>
      <c r="C17" s="70"/>
      <c r="D17" s="70"/>
      <c r="E17" s="70"/>
      <c r="F17" s="70"/>
      <c r="G17" s="70"/>
      <c r="H17" s="70"/>
      <c r="I17" s="70"/>
      <c r="J17" s="70"/>
      <c r="K17" s="71"/>
    </row>
    <row r="18" spans="1:11" ht="15" customHeight="1">
      <c r="A18" s="7">
        <f>A13+1</f>
        <v>7</v>
      </c>
      <c r="B18" s="6"/>
      <c r="C18" s="7"/>
      <c r="D18" s="8">
        <v>0</v>
      </c>
      <c r="E18" s="17" t="s">
        <v>14</v>
      </c>
      <c r="F18" s="9">
        <v>0</v>
      </c>
      <c r="G18" s="8">
        <v>0</v>
      </c>
      <c r="H18" s="8">
        <v>0</v>
      </c>
      <c r="I18" s="10">
        <v>0</v>
      </c>
      <c r="J18" s="40">
        <f>H18*I18</f>
        <v>0</v>
      </c>
      <c r="K18" s="44">
        <f>D18+F18-G18-H18</f>
        <v>0</v>
      </c>
    </row>
    <row r="19" spans="1:11" ht="15" customHeight="1">
      <c r="A19" s="7">
        <f>A18+1</f>
        <v>8</v>
      </c>
      <c r="B19" s="6"/>
      <c r="C19" s="7"/>
      <c r="D19" s="8">
        <v>0</v>
      </c>
      <c r="E19" s="17" t="s">
        <v>14</v>
      </c>
      <c r="F19" s="9">
        <v>0</v>
      </c>
      <c r="G19" s="8">
        <v>0</v>
      </c>
      <c r="H19" s="8">
        <v>0</v>
      </c>
      <c r="I19" s="10">
        <v>0</v>
      </c>
      <c r="J19" s="40">
        <f>H19*I19</f>
        <v>0</v>
      </c>
      <c r="K19" s="44">
        <f>D19+F19-G19-H19</f>
        <v>0</v>
      </c>
    </row>
    <row r="20" spans="1:11" ht="15" customHeight="1">
      <c r="A20" s="7">
        <f>A19+1</f>
        <v>9</v>
      </c>
      <c r="B20" s="19"/>
      <c r="C20" s="20"/>
      <c r="D20" s="8">
        <v>0</v>
      </c>
      <c r="E20" s="17" t="s">
        <v>14</v>
      </c>
      <c r="F20" s="9">
        <v>0</v>
      </c>
      <c r="G20" s="8">
        <v>0</v>
      </c>
      <c r="H20" s="8">
        <v>0</v>
      </c>
      <c r="I20" s="10">
        <v>0</v>
      </c>
      <c r="J20" s="40">
        <f>H20*I20</f>
        <v>0</v>
      </c>
      <c r="K20" s="44">
        <f>D20+F20-G20-H20</f>
        <v>0</v>
      </c>
    </row>
    <row r="21" spans="1:11" ht="15" customHeight="1">
      <c r="A21" s="7">
        <f>A20+1</f>
        <v>10</v>
      </c>
      <c r="B21" s="6"/>
      <c r="C21" s="7"/>
      <c r="D21" s="8">
        <v>0</v>
      </c>
      <c r="E21" s="17" t="s">
        <v>14</v>
      </c>
      <c r="F21" s="9">
        <v>0</v>
      </c>
      <c r="G21" s="8">
        <v>0</v>
      </c>
      <c r="H21" s="8">
        <v>0</v>
      </c>
      <c r="I21" s="10">
        <v>0</v>
      </c>
      <c r="J21" s="40">
        <f>H21*I21</f>
        <v>0</v>
      </c>
      <c r="K21" s="44">
        <f>D21+F21-G21-H21</f>
        <v>0</v>
      </c>
    </row>
    <row r="22" spans="1:11" ht="15" customHeight="1">
      <c r="A22" s="182" t="s">
        <v>31</v>
      </c>
      <c r="B22" s="183"/>
      <c r="C22" s="184"/>
      <c r="D22" s="12">
        <f>SUM(D18:D21)</f>
        <v>0</v>
      </c>
      <c r="E22" s="47" t="s">
        <v>14</v>
      </c>
      <c r="F22" s="43">
        <f>SUM(F18:F21)</f>
        <v>0</v>
      </c>
      <c r="G22" s="12">
        <f>SUM(G18:G21)</f>
        <v>0</v>
      </c>
      <c r="H22" s="12">
        <f>SUM(H18:H21)</f>
        <v>0</v>
      </c>
      <c r="I22" s="45" t="s">
        <v>14</v>
      </c>
      <c r="J22" s="12">
        <f>SUM(J18:J21)</f>
        <v>0</v>
      </c>
      <c r="K22" s="45"/>
    </row>
    <row r="23" spans="1:11" ht="15" customHeight="1">
      <c r="A23" s="182" t="s">
        <v>96</v>
      </c>
      <c r="B23" s="183"/>
      <c r="C23" s="183"/>
      <c r="D23" s="183"/>
      <c r="E23" s="183"/>
      <c r="F23" s="183"/>
      <c r="G23" s="183"/>
      <c r="H23" s="183"/>
      <c r="I23" s="184"/>
      <c r="J23" s="41">
        <f>J22</f>
        <v>0</v>
      </c>
      <c r="K23" s="46"/>
    </row>
    <row r="24" spans="1:11" ht="9" customHeight="1">
      <c r="A24" s="57"/>
      <c r="B24" s="13"/>
      <c r="C24" s="13"/>
      <c r="D24" s="13"/>
      <c r="E24" s="13"/>
      <c r="F24" s="13"/>
      <c r="G24" s="13"/>
      <c r="H24" s="13"/>
      <c r="I24" s="13"/>
      <c r="J24" s="14"/>
      <c r="K24" s="14"/>
    </row>
    <row r="25" spans="1:11" ht="16.5" customHeight="1">
      <c r="A25" s="202" t="s">
        <v>97</v>
      </c>
      <c r="B25" s="202"/>
      <c r="C25" s="202"/>
      <c r="D25" s="202"/>
      <c r="E25" s="202"/>
      <c r="F25" s="202"/>
      <c r="G25" s="202"/>
      <c r="H25" s="202"/>
      <c r="I25" s="203"/>
      <c r="J25" s="21">
        <f>I4</f>
        <v>2021</v>
      </c>
      <c r="K25" s="204"/>
    </row>
    <row r="26" spans="1:11" ht="15" customHeight="1">
      <c r="A26" s="7">
        <f>A21+1</f>
        <v>11</v>
      </c>
      <c r="B26" s="178"/>
      <c r="C26" s="179"/>
      <c r="D26" s="179"/>
      <c r="E26" s="179"/>
      <c r="F26" s="179"/>
      <c r="G26" s="179"/>
      <c r="H26" s="179"/>
      <c r="I26" s="180"/>
      <c r="J26" s="22">
        <v>0</v>
      </c>
      <c r="K26" s="205"/>
    </row>
    <row r="27" spans="1:11" ht="15" customHeight="1">
      <c r="A27" s="7">
        <f>A26+1</f>
        <v>12</v>
      </c>
      <c r="B27" s="178"/>
      <c r="C27" s="179"/>
      <c r="D27" s="179"/>
      <c r="E27" s="179"/>
      <c r="F27" s="179"/>
      <c r="G27" s="179"/>
      <c r="H27" s="179"/>
      <c r="I27" s="180"/>
      <c r="J27" s="22">
        <v>0</v>
      </c>
      <c r="K27" s="205"/>
    </row>
    <row r="28" spans="1:11" ht="15" customHeight="1">
      <c r="A28" s="7">
        <f>A27+1</f>
        <v>13</v>
      </c>
      <c r="B28" s="178"/>
      <c r="C28" s="179"/>
      <c r="D28" s="179"/>
      <c r="E28" s="179"/>
      <c r="F28" s="179"/>
      <c r="G28" s="179"/>
      <c r="H28" s="179"/>
      <c r="I28" s="180"/>
      <c r="J28" s="22">
        <v>0</v>
      </c>
      <c r="K28" s="205"/>
    </row>
    <row r="29" spans="1:11" ht="15" customHeight="1">
      <c r="A29" s="182" t="s">
        <v>98</v>
      </c>
      <c r="B29" s="183"/>
      <c r="C29" s="183"/>
      <c r="D29" s="183"/>
      <c r="E29" s="183"/>
      <c r="F29" s="183"/>
      <c r="G29" s="183"/>
      <c r="H29" s="183"/>
      <c r="I29" s="184"/>
      <c r="J29" s="41">
        <f>SUM(J26:J28)</f>
        <v>0</v>
      </c>
      <c r="K29" s="206"/>
    </row>
    <row r="30" spans="1:11" ht="4.5" customHeight="1">
      <c r="A30" s="57"/>
      <c r="B30" s="13"/>
      <c r="C30" s="13"/>
      <c r="D30" s="13"/>
      <c r="E30" s="13"/>
      <c r="F30" s="13"/>
      <c r="G30" s="13"/>
      <c r="H30" s="13"/>
      <c r="I30" s="13"/>
      <c r="J30" s="14"/>
      <c r="K30" s="23"/>
    </row>
    <row r="31" spans="1:11" ht="15" customHeight="1">
      <c r="A31" s="182" t="s">
        <v>34</v>
      </c>
      <c r="B31" s="183"/>
      <c r="C31" s="183"/>
      <c r="D31" s="183"/>
      <c r="E31" s="183"/>
      <c r="F31" s="183"/>
      <c r="G31" s="183"/>
      <c r="H31" s="183"/>
      <c r="I31" s="184"/>
      <c r="J31" s="41">
        <f>J15+J23+J29</f>
        <v>0</v>
      </c>
      <c r="K31" s="38"/>
    </row>
    <row r="32" spans="1:11" ht="9" customHeight="1">
      <c r="A32" s="57"/>
      <c r="B32" s="13"/>
      <c r="C32" s="13"/>
      <c r="D32" s="13"/>
      <c r="E32" s="13"/>
      <c r="F32" s="13"/>
      <c r="G32" s="13"/>
      <c r="H32" s="13"/>
      <c r="I32" s="13"/>
      <c r="J32" s="14"/>
      <c r="K32" s="16"/>
    </row>
    <row r="33" spans="1:11" ht="15" customHeight="1">
      <c r="A33" s="201" t="s">
        <v>99</v>
      </c>
      <c r="B33" s="202"/>
      <c r="C33" s="202"/>
      <c r="D33" s="202"/>
      <c r="E33" s="202"/>
      <c r="F33" s="202"/>
      <c r="G33" s="202"/>
      <c r="H33" s="202"/>
      <c r="I33" s="203"/>
      <c r="J33" s="21">
        <f>J25</f>
        <v>2021</v>
      </c>
      <c r="K33" s="204"/>
    </row>
    <row r="34" spans="1:11" ht="15" customHeight="1">
      <c r="A34" s="7">
        <f>A28+1</f>
        <v>14</v>
      </c>
      <c r="B34" s="178" t="s">
        <v>36</v>
      </c>
      <c r="C34" s="179"/>
      <c r="D34" s="179"/>
      <c r="E34" s="179"/>
      <c r="F34" s="179"/>
      <c r="G34" s="179"/>
      <c r="H34" s="179"/>
      <c r="I34" s="180"/>
      <c r="J34" s="22">
        <v>0</v>
      </c>
      <c r="K34" s="205"/>
    </row>
    <row r="35" spans="1:11" ht="15" customHeight="1">
      <c r="A35" s="7">
        <f>A34+1</f>
        <v>15</v>
      </c>
      <c r="B35" s="178" t="s">
        <v>74</v>
      </c>
      <c r="C35" s="179"/>
      <c r="D35" s="179"/>
      <c r="E35" s="179"/>
      <c r="F35" s="179"/>
      <c r="G35" s="179"/>
      <c r="H35" s="179"/>
      <c r="I35" s="180"/>
      <c r="J35" s="22">
        <v>0</v>
      </c>
      <c r="K35" s="205"/>
    </row>
    <row r="36" spans="1:11" ht="15" customHeight="1">
      <c r="A36" s="7">
        <f>A35+1</f>
        <v>16</v>
      </c>
      <c r="B36" s="178" t="s">
        <v>75</v>
      </c>
      <c r="C36" s="179"/>
      <c r="D36" s="179"/>
      <c r="E36" s="179"/>
      <c r="F36" s="179"/>
      <c r="G36" s="179"/>
      <c r="H36" s="179"/>
      <c r="I36" s="180"/>
      <c r="J36" s="22">
        <v>0</v>
      </c>
      <c r="K36" s="205"/>
    </row>
    <row r="37" spans="1:11" ht="15" customHeight="1">
      <c r="A37" s="7">
        <f>A36+1</f>
        <v>17</v>
      </c>
      <c r="B37" s="178"/>
      <c r="C37" s="179"/>
      <c r="D37" s="179"/>
      <c r="E37" s="179"/>
      <c r="F37" s="179"/>
      <c r="G37" s="179"/>
      <c r="H37" s="179"/>
      <c r="I37" s="180"/>
      <c r="J37" s="22">
        <v>0</v>
      </c>
      <c r="K37" s="205"/>
    </row>
    <row r="38" spans="1:11" ht="15" customHeight="1">
      <c r="A38" s="182" t="s">
        <v>100</v>
      </c>
      <c r="B38" s="183"/>
      <c r="C38" s="183"/>
      <c r="D38" s="183"/>
      <c r="E38" s="183"/>
      <c r="F38" s="183"/>
      <c r="G38" s="183"/>
      <c r="H38" s="183"/>
      <c r="I38" s="184"/>
      <c r="J38" s="41">
        <f>SUM(J34:J37)</f>
        <v>0</v>
      </c>
      <c r="K38" s="206"/>
    </row>
    <row r="39" ht="9" customHeight="1"/>
    <row r="40" spans="1:11" ht="19.5" customHeight="1">
      <c r="A40" s="217" t="s">
        <v>21</v>
      </c>
      <c r="B40" s="220" t="s">
        <v>17</v>
      </c>
      <c r="C40" s="231" t="s">
        <v>22</v>
      </c>
      <c r="D40" s="226" t="s">
        <v>19</v>
      </c>
      <c r="E40" s="227"/>
      <c r="F40" s="227"/>
      <c r="G40" s="227"/>
      <c r="H40" s="227"/>
      <c r="I40" s="201">
        <v>2022</v>
      </c>
      <c r="J40" s="202"/>
      <c r="K40" s="39"/>
    </row>
    <row r="41" spans="1:11" ht="15">
      <c r="A41" s="218"/>
      <c r="B41" s="221"/>
      <c r="C41" s="232"/>
      <c r="D41" s="225" t="s">
        <v>23</v>
      </c>
      <c r="E41" s="228" t="s">
        <v>24</v>
      </c>
      <c r="F41" s="228" t="s">
        <v>25</v>
      </c>
      <c r="G41" s="225" t="s">
        <v>26</v>
      </c>
      <c r="H41" s="212" t="s">
        <v>27</v>
      </c>
      <c r="I41" s="212"/>
      <c r="J41" s="212"/>
      <c r="K41" s="213" t="s">
        <v>28</v>
      </c>
    </row>
    <row r="42" spans="1:11" ht="30.75">
      <c r="A42" s="219"/>
      <c r="B42" s="222"/>
      <c r="C42" s="233"/>
      <c r="D42" s="213"/>
      <c r="E42" s="229"/>
      <c r="F42" s="230"/>
      <c r="G42" s="213"/>
      <c r="H42" s="5" t="s">
        <v>29</v>
      </c>
      <c r="I42" s="67" t="s">
        <v>93</v>
      </c>
      <c r="J42" s="67" t="s">
        <v>94</v>
      </c>
      <c r="K42" s="213"/>
    </row>
    <row r="43" spans="1:11" ht="16.5" customHeight="1">
      <c r="A43" s="214" t="s">
        <v>30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6"/>
    </row>
    <row r="44" spans="1:11" ht="15" customHeight="1">
      <c r="A44" s="7">
        <v>1</v>
      </c>
      <c r="B44" s="6"/>
      <c r="C44" s="7"/>
      <c r="D44" s="8">
        <v>0</v>
      </c>
      <c r="E44" s="10">
        <v>0</v>
      </c>
      <c r="F44" s="9">
        <v>0</v>
      </c>
      <c r="G44" s="8">
        <v>0</v>
      </c>
      <c r="H44" s="8">
        <v>0</v>
      </c>
      <c r="I44" s="10">
        <v>0</v>
      </c>
      <c r="J44" s="40">
        <f aca="true" t="shared" si="2" ref="J44:J49">H44*I44</f>
        <v>0</v>
      </c>
      <c r="K44" s="11">
        <f aca="true" t="shared" si="3" ref="K44:K49">D44+F44-G44-H44</f>
        <v>0</v>
      </c>
    </row>
    <row r="45" spans="1:11" ht="15" customHeight="1">
      <c r="A45" s="7">
        <f>A44+1</f>
        <v>2</v>
      </c>
      <c r="B45" s="6"/>
      <c r="C45" s="7"/>
      <c r="D45" s="8">
        <v>0</v>
      </c>
      <c r="E45" s="10">
        <v>0</v>
      </c>
      <c r="F45" s="9">
        <v>0</v>
      </c>
      <c r="G45" s="8">
        <v>0</v>
      </c>
      <c r="H45" s="8">
        <v>0</v>
      </c>
      <c r="I45" s="10">
        <v>0</v>
      </c>
      <c r="J45" s="40">
        <f t="shared" si="2"/>
        <v>0</v>
      </c>
      <c r="K45" s="11">
        <f t="shared" si="3"/>
        <v>0</v>
      </c>
    </row>
    <row r="46" spans="1:11" ht="15" customHeight="1">
      <c r="A46" s="7">
        <f>A45+1</f>
        <v>3</v>
      </c>
      <c r="B46" s="7"/>
      <c r="C46" s="7"/>
      <c r="D46" s="8">
        <v>0</v>
      </c>
      <c r="E46" s="10">
        <v>0</v>
      </c>
      <c r="F46" s="9">
        <v>0</v>
      </c>
      <c r="G46" s="8">
        <v>0</v>
      </c>
      <c r="H46" s="8">
        <v>0</v>
      </c>
      <c r="I46" s="10">
        <v>0</v>
      </c>
      <c r="J46" s="40">
        <f t="shared" si="2"/>
        <v>0</v>
      </c>
      <c r="K46" s="11">
        <f t="shared" si="3"/>
        <v>0</v>
      </c>
    </row>
    <row r="47" spans="1:11" ht="15" customHeight="1">
      <c r="A47" s="7">
        <f>A46+1</f>
        <v>4</v>
      </c>
      <c r="B47" s="7"/>
      <c r="C47" s="7"/>
      <c r="D47" s="8">
        <v>0</v>
      </c>
      <c r="E47" s="10">
        <v>0</v>
      </c>
      <c r="F47" s="9">
        <v>0</v>
      </c>
      <c r="G47" s="8">
        <v>0</v>
      </c>
      <c r="H47" s="8">
        <v>0</v>
      </c>
      <c r="I47" s="10">
        <v>0</v>
      </c>
      <c r="J47" s="40">
        <f t="shared" si="2"/>
        <v>0</v>
      </c>
      <c r="K47" s="11">
        <f t="shared" si="3"/>
        <v>0</v>
      </c>
    </row>
    <row r="48" spans="1:11" ht="15" customHeight="1">
      <c r="A48" s="7">
        <f>A47+1</f>
        <v>5</v>
      </c>
      <c r="B48" s="7"/>
      <c r="C48" s="7"/>
      <c r="D48" s="8">
        <v>0</v>
      </c>
      <c r="E48" s="10">
        <v>0</v>
      </c>
      <c r="F48" s="9">
        <v>0</v>
      </c>
      <c r="G48" s="8">
        <v>0</v>
      </c>
      <c r="H48" s="8">
        <v>0</v>
      </c>
      <c r="I48" s="10">
        <v>0</v>
      </c>
      <c r="J48" s="40">
        <f t="shared" si="2"/>
        <v>0</v>
      </c>
      <c r="K48" s="11">
        <f t="shared" si="3"/>
        <v>0</v>
      </c>
    </row>
    <row r="49" spans="1:11" ht="15" customHeight="1">
      <c r="A49" s="7">
        <f>A48+1</f>
        <v>6</v>
      </c>
      <c r="B49" s="7"/>
      <c r="C49" s="7"/>
      <c r="D49" s="8">
        <v>0</v>
      </c>
      <c r="E49" s="10">
        <v>0</v>
      </c>
      <c r="F49" s="9">
        <v>0</v>
      </c>
      <c r="G49" s="8">
        <v>0</v>
      </c>
      <c r="H49" s="8">
        <v>0</v>
      </c>
      <c r="I49" s="10">
        <v>0</v>
      </c>
      <c r="J49" s="40">
        <f t="shared" si="2"/>
        <v>0</v>
      </c>
      <c r="K49" s="11">
        <f t="shared" si="3"/>
        <v>0</v>
      </c>
    </row>
    <row r="50" spans="1:11" ht="16.5" customHeight="1">
      <c r="A50" s="182" t="s">
        <v>31</v>
      </c>
      <c r="B50" s="183"/>
      <c r="C50" s="184"/>
      <c r="D50" s="12">
        <f>SUM(D44:D49)</f>
        <v>0</v>
      </c>
      <c r="E50" s="131">
        <f>SUM(E44:E49)</f>
        <v>0</v>
      </c>
      <c r="F50" s="43">
        <f>SUM(F44:F49)</f>
        <v>0</v>
      </c>
      <c r="G50" s="12">
        <f>SUM(G44:G49)</f>
        <v>0</v>
      </c>
      <c r="H50" s="12">
        <f>SUM(H44:H49)</f>
        <v>0</v>
      </c>
      <c r="I50" s="12" t="s">
        <v>14</v>
      </c>
      <c r="J50" s="41">
        <f>SUM(J44:J49)</f>
        <v>0</v>
      </c>
      <c r="K50" s="12"/>
    </row>
    <row r="51" spans="1:11" ht="16.5" customHeight="1">
      <c r="A51" s="182" t="s">
        <v>95</v>
      </c>
      <c r="B51" s="183"/>
      <c r="C51" s="183"/>
      <c r="D51" s="183"/>
      <c r="E51" s="183"/>
      <c r="F51" s="183"/>
      <c r="G51" s="183"/>
      <c r="H51" s="183"/>
      <c r="I51" s="184"/>
      <c r="J51" s="41">
        <f>J50</f>
        <v>0</v>
      </c>
      <c r="K51" s="42"/>
    </row>
    <row r="52" spans="1:11" ht="9" customHeight="1">
      <c r="A52" s="57"/>
      <c r="B52" s="13"/>
      <c r="C52" s="13"/>
      <c r="D52" s="13"/>
      <c r="E52" s="13"/>
      <c r="F52" s="13"/>
      <c r="G52" s="13"/>
      <c r="H52" s="13"/>
      <c r="I52" s="13"/>
      <c r="J52" s="14"/>
      <c r="K52" s="15"/>
    </row>
    <row r="53" spans="1:11" ht="16.5" customHeight="1">
      <c r="A53" s="208" t="s">
        <v>32</v>
      </c>
      <c r="B53" s="209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5" customHeight="1">
      <c r="A54" s="7">
        <f>A49+1</f>
        <v>7</v>
      </c>
      <c r="B54" s="6"/>
      <c r="C54" s="7"/>
      <c r="D54" s="8">
        <v>0</v>
      </c>
      <c r="E54" s="17" t="s">
        <v>14</v>
      </c>
      <c r="F54" s="9">
        <v>0</v>
      </c>
      <c r="G54" s="8">
        <v>0</v>
      </c>
      <c r="H54" s="8">
        <v>0</v>
      </c>
      <c r="I54" s="10">
        <v>0</v>
      </c>
      <c r="J54" s="40">
        <f>H54*I54</f>
        <v>0</v>
      </c>
      <c r="K54" s="44">
        <f>D54+F54-G54-H54</f>
        <v>0</v>
      </c>
    </row>
    <row r="55" spans="1:11" ht="15" customHeight="1">
      <c r="A55" s="7">
        <f>A54+1</f>
        <v>8</v>
      </c>
      <c r="B55" s="6"/>
      <c r="C55" s="7"/>
      <c r="D55" s="8">
        <v>0</v>
      </c>
      <c r="E55" s="17" t="s">
        <v>14</v>
      </c>
      <c r="F55" s="9">
        <v>0</v>
      </c>
      <c r="G55" s="8">
        <v>0</v>
      </c>
      <c r="H55" s="8">
        <v>0</v>
      </c>
      <c r="I55" s="10">
        <v>0</v>
      </c>
      <c r="J55" s="40">
        <f>H55*I55</f>
        <v>0</v>
      </c>
      <c r="K55" s="44">
        <f>D55+F55-G55-H55</f>
        <v>0</v>
      </c>
    </row>
    <row r="56" spans="1:11" ht="15" customHeight="1">
      <c r="A56" s="7">
        <f>A55+1</f>
        <v>9</v>
      </c>
      <c r="B56" s="19"/>
      <c r="C56" s="20"/>
      <c r="D56" s="8">
        <v>0</v>
      </c>
      <c r="E56" s="17" t="s">
        <v>14</v>
      </c>
      <c r="F56" s="9">
        <v>0</v>
      </c>
      <c r="G56" s="8">
        <v>0</v>
      </c>
      <c r="H56" s="8">
        <v>0</v>
      </c>
      <c r="I56" s="10">
        <v>0</v>
      </c>
      <c r="J56" s="40">
        <f>H56*I56</f>
        <v>0</v>
      </c>
      <c r="K56" s="44">
        <f>D56+F56-G56-H56</f>
        <v>0</v>
      </c>
    </row>
    <row r="57" spans="1:11" ht="15" customHeight="1">
      <c r="A57" s="7">
        <f>A56+1</f>
        <v>10</v>
      </c>
      <c r="B57" s="6"/>
      <c r="C57" s="7"/>
      <c r="D57" s="8">
        <v>0</v>
      </c>
      <c r="E57" s="17" t="s">
        <v>14</v>
      </c>
      <c r="F57" s="9">
        <v>0</v>
      </c>
      <c r="G57" s="8">
        <v>0</v>
      </c>
      <c r="H57" s="8">
        <v>0</v>
      </c>
      <c r="I57" s="10">
        <v>0</v>
      </c>
      <c r="J57" s="40">
        <f>H57*I57</f>
        <v>0</v>
      </c>
      <c r="K57" s="44">
        <f>D57+F57-G57-H57</f>
        <v>0</v>
      </c>
    </row>
    <row r="58" spans="1:11" ht="16.5" customHeight="1">
      <c r="A58" s="182" t="s">
        <v>31</v>
      </c>
      <c r="B58" s="183"/>
      <c r="C58" s="184"/>
      <c r="D58" s="12">
        <f>SUM(D54:D57)</f>
        <v>0</v>
      </c>
      <c r="E58" s="47" t="s">
        <v>14</v>
      </c>
      <c r="F58" s="43">
        <f>SUM(F54:F57)</f>
        <v>0</v>
      </c>
      <c r="G58" s="12">
        <f>SUM(G54:G57)</f>
        <v>0</v>
      </c>
      <c r="H58" s="12">
        <f>SUM(H54:H57)</f>
        <v>0</v>
      </c>
      <c r="I58" s="45" t="s">
        <v>14</v>
      </c>
      <c r="J58" s="12">
        <f>SUM(J54:J57)</f>
        <v>0</v>
      </c>
      <c r="K58" s="45"/>
    </row>
    <row r="59" spans="1:11" ht="16.5" customHeight="1">
      <c r="A59" s="182" t="s">
        <v>101</v>
      </c>
      <c r="B59" s="183"/>
      <c r="C59" s="183"/>
      <c r="D59" s="183"/>
      <c r="E59" s="183"/>
      <c r="F59" s="183"/>
      <c r="G59" s="183"/>
      <c r="H59" s="183"/>
      <c r="I59" s="184"/>
      <c r="J59" s="41">
        <f>J58</f>
        <v>0</v>
      </c>
      <c r="K59" s="46"/>
    </row>
    <row r="60" spans="1:11" ht="9" customHeight="1">
      <c r="A60" s="57"/>
      <c r="B60" s="13"/>
      <c r="C60" s="13"/>
      <c r="D60" s="13"/>
      <c r="E60" s="13"/>
      <c r="F60" s="13"/>
      <c r="G60" s="13"/>
      <c r="H60" s="13"/>
      <c r="I60" s="13"/>
      <c r="J60" s="14"/>
      <c r="K60" s="14"/>
    </row>
    <row r="61" spans="1:11" ht="16.5" customHeight="1">
      <c r="A61" s="202" t="s">
        <v>33</v>
      </c>
      <c r="B61" s="202"/>
      <c r="C61" s="202"/>
      <c r="D61" s="202"/>
      <c r="E61" s="202"/>
      <c r="F61" s="202"/>
      <c r="G61" s="202"/>
      <c r="H61" s="202"/>
      <c r="I61" s="203"/>
      <c r="J61" s="21">
        <f>I40</f>
        <v>2022</v>
      </c>
      <c r="K61" s="204"/>
    </row>
    <row r="62" spans="1:11" ht="15" customHeight="1">
      <c r="A62" s="7">
        <f>A57+1</f>
        <v>11</v>
      </c>
      <c r="B62" s="178"/>
      <c r="C62" s="179"/>
      <c r="D62" s="179"/>
      <c r="E62" s="179"/>
      <c r="F62" s="179"/>
      <c r="G62" s="179"/>
      <c r="H62" s="179"/>
      <c r="I62" s="180"/>
      <c r="J62" s="22">
        <v>0</v>
      </c>
      <c r="K62" s="205"/>
    </row>
    <row r="63" spans="1:11" ht="15" customHeight="1">
      <c r="A63" s="7">
        <f>A62+1</f>
        <v>12</v>
      </c>
      <c r="B63" s="178"/>
      <c r="C63" s="179"/>
      <c r="D63" s="179"/>
      <c r="E63" s="179"/>
      <c r="F63" s="179"/>
      <c r="G63" s="179"/>
      <c r="H63" s="179"/>
      <c r="I63" s="180"/>
      <c r="J63" s="22">
        <v>0</v>
      </c>
      <c r="K63" s="205"/>
    </row>
    <row r="64" spans="1:11" ht="15" customHeight="1">
      <c r="A64" s="7">
        <f>A63+1</f>
        <v>13</v>
      </c>
      <c r="B64" s="178"/>
      <c r="C64" s="179"/>
      <c r="D64" s="179"/>
      <c r="E64" s="179"/>
      <c r="F64" s="179"/>
      <c r="G64" s="179"/>
      <c r="H64" s="179"/>
      <c r="I64" s="180"/>
      <c r="J64" s="22">
        <v>0</v>
      </c>
      <c r="K64" s="205"/>
    </row>
    <row r="65" spans="1:11" ht="16.5" customHeight="1">
      <c r="A65" s="182" t="s">
        <v>98</v>
      </c>
      <c r="B65" s="183"/>
      <c r="C65" s="183"/>
      <c r="D65" s="183"/>
      <c r="E65" s="183"/>
      <c r="F65" s="183"/>
      <c r="G65" s="183"/>
      <c r="H65" s="183"/>
      <c r="I65" s="184"/>
      <c r="J65" s="41">
        <f>SUM(J62:J64)</f>
        <v>0</v>
      </c>
      <c r="K65" s="206"/>
    </row>
    <row r="66" spans="1:11" ht="9" customHeight="1">
      <c r="A66" s="57"/>
      <c r="B66" s="13"/>
      <c r="C66" s="13"/>
      <c r="D66" s="13"/>
      <c r="E66" s="13"/>
      <c r="F66" s="13"/>
      <c r="G66" s="13"/>
      <c r="H66" s="13"/>
      <c r="I66" s="13"/>
      <c r="J66" s="14"/>
      <c r="K66" s="23"/>
    </row>
    <row r="67" spans="1:11" ht="16.5" customHeight="1">
      <c r="A67" s="182" t="s">
        <v>34</v>
      </c>
      <c r="B67" s="183"/>
      <c r="C67" s="183"/>
      <c r="D67" s="183"/>
      <c r="E67" s="183"/>
      <c r="F67" s="183"/>
      <c r="G67" s="183"/>
      <c r="H67" s="183"/>
      <c r="I67" s="184"/>
      <c r="J67" s="41">
        <f>J51+J59+J65</f>
        <v>0</v>
      </c>
      <c r="K67" s="38"/>
    </row>
    <row r="68" spans="1:11" ht="9" customHeight="1">
      <c r="A68" s="57"/>
      <c r="B68" s="13"/>
      <c r="C68" s="13"/>
      <c r="D68" s="13"/>
      <c r="E68" s="13"/>
      <c r="F68" s="13"/>
      <c r="G68" s="13"/>
      <c r="H68" s="13"/>
      <c r="I68" s="13"/>
      <c r="J68" s="14"/>
      <c r="K68" s="16"/>
    </row>
    <row r="69" spans="1:11" ht="16.5" customHeight="1">
      <c r="A69" s="201" t="s">
        <v>35</v>
      </c>
      <c r="B69" s="202"/>
      <c r="C69" s="202"/>
      <c r="D69" s="202"/>
      <c r="E69" s="202"/>
      <c r="F69" s="202"/>
      <c r="G69" s="202"/>
      <c r="H69" s="202"/>
      <c r="I69" s="203"/>
      <c r="J69" s="21">
        <f>J61</f>
        <v>2022</v>
      </c>
      <c r="K69" s="204"/>
    </row>
    <row r="70" spans="1:11" ht="15" customHeight="1">
      <c r="A70" s="7">
        <f>A64+1</f>
        <v>14</v>
      </c>
      <c r="B70" s="178" t="s">
        <v>36</v>
      </c>
      <c r="C70" s="179"/>
      <c r="D70" s="179"/>
      <c r="E70" s="179"/>
      <c r="F70" s="179"/>
      <c r="G70" s="179"/>
      <c r="H70" s="179"/>
      <c r="I70" s="180"/>
      <c r="J70" s="22">
        <v>0</v>
      </c>
      <c r="K70" s="205"/>
    </row>
    <row r="71" spans="1:11" ht="15" customHeight="1">
      <c r="A71" s="7">
        <f>A70+1</f>
        <v>15</v>
      </c>
      <c r="B71" s="178" t="s">
        <v>74</v>
      </c>
      <c r="C71" s="179"/>
      <c r="D71" s="179"/>
      <c r="E71" s="179"/>
      <c r="F71" s="179"/>
      <c r="G71" s="179"/>
      <c r="H71" s="179"/>
      <c r="I71" s="180"/>
      <c r="J71" s="22">
        <v>0</v>
      </c>
      <c r="K71" s="205"/>
    </row>
    <row r="72" spans="1:11" ht="15" customHeight="1">
      <c r="A72" s="7">
        <f>A71+1</f>
        <v>16</v>
      </c>
      <c r="B72" s="178" t="s">
        <v>75</v>
      </c>
      <c r="C72" s="179"/>
      <c r="D72" s="179"/>
      <c r="E72" s="179"/>
      <c r="F72" s="179"/>
      <c r="G72" s="179"/>
      <c r="H72" s="179"/>
      <c r="I72" s="180"/>
      <c r="J72" s="22">
        <v>0</v>
      </c>
      <c r="K72" s="205"/>
    </row>
    <row r="73" spans="1:11" ht="15" customHeight="1">
      <c r="A73" s="7">
        <f>A72+1</f>
        <v>17</v>
      </c>
      <c r="B73" s="181"/>
      <c r="C73" s="181"/>
      <c r="D73" s="181"/>
      <c r="E73" s="181"/>
      <c r="F73" s="181"/>
      <c r="G73" s="181"/>
      <c r="H73" s="181"/>
      <c r="I73" s="181"/>
      <c r="J73" s="22">
        <v>0</v>
      </c>
      <c r="K73" s="205"/>
    </row>
    <row r="74" spans="1:11" ht="15.75" customHeight="1">
      <c r="A74" s="182" t="s">
        <v>100</v>
      </c>
      <c r="B74" s="183"/>
      <c r="C74" s="183"/>
      <c r="D74" s="183"/>
      <c r="E74" s="183"/>
      <c r="F74" s="183"/>
      <c r="G74" s="183"/>
      <c r="H74" s="183"/>
      <c r="I74" s="184"/>
      <c r="J74" s="41">
        <f>SUM(J70:J73)</f>
        <v>0</v>
      </c>
      <c r="K74" s="206"/>
    </row>
    <row r="75" spans="1:11" ht="15.75" customHeight="1">
      <c r="A75" s="59"/>
      <c r="B75" s="60"/>
      <c r="C75" s="60"/>
      <c r="D75" s="61"/>
      <c r="E75" s="61"/>
      <c r="F75" s="61"/>
      <c r="G75" s="61"/>
      <c r="H75" s="61"/>
      <c r="I75" s="61"/>
      <c r="J75" s="62"/>
      <c r="K75" s="64"/>
    </row>
    <row r="76" spans="1:11" ht="19.5" customHeight="1">
      <c r="A76" s="217" t="s">
        <v>21</v>
      </c>
      <c r="B76" s="220" t="s">
        <v>17</v>
      </c>
      <c r="C76" s="223" t="s">
        <v>22</v>
      </c>
      <c r="D76" s="226" t="s">
        <v>103</v>
      </c>
      <c r="E76" s="227"/>
      <c r="F76" s="227"/>
      <c r="G76" s="227"/>
      <c r="H76" s="227"/>
      <c r="I76" s="201">
        <v>2023</v>
      </c>
      <c r="J76" s="202"/>
      <c r="K76" s="39"/>
    </row>
    <row r="77" spans="1:11" ht="15">
      <c r="A77" s="218"/>
      <c r="B77" s="221"/>
      <c r="C77" s="224"/>
      <c r="D77" s="225" t="s">
        <v>23</v>
      </c>
      <c r="E77" s="228" t="s">
        <v>24</v>
      </c>
      <c r="F77" s="228" t="s">
        <v>25</v>
      </c>
      <c r="G77" s="225" t="s">
        <v>26</v>
      </c>
      <c r="H77" s="212" t="s">
        <v>27</v>
      </c>
      <c r="I77" s="212"/>
      <c r="J77" s="212"/>
      <c r="K77" s="213" t="s">
        <v>28</v>
      </c>
    </row>
    <row r="78" spans="1:11" ht="30.75">
      <c r="A78" s="219"/>
      <c r="B78" s="222"/>
      <c r="C78" s="225"/>
      <c r="D78" s="213"/>
      <c r="E78" s="229"/>
      <c r="F78" s="230"/>
      <c r="G78" s="213"/>
      <c r="H78" s="5" t="s">
        <v>29</v>
      </c>
      <c r="I78" s="67" t="s">
        <v>93</v>
      </c>
      <c r="J78" s="67" t="s">
        <v>94</v>
      </c>
      <c r="K78" s="213"/>
    </row>
    <row r="79" spans="1:11" ht="16.5" customHeight="1">
      <c r="A79" s="214" t="s">
        <v>30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6"/>
    </row>
    <row r="80" spans="1:11" ht="15.75" customHeight="1">
      <c r="A80" s="7">
        <v>1</v>
      </c>
      <c r="B80" s="6"/>
      <c r="C80" s="7"/>
      <c r="D80" s="8">
        <v>0</v>
      </c>
      <c r="E80" s="10">
        <v>0</v>
      </c>
      <c r="F80" s="9">
        <v>0</v>
      </c>
      <c r="G80" s="8">
        <v>0</v>
      </c>
      <c r="H80" s="8">
        <v>0</v>
      </c>
      <c r="I80" s="10">
        <v>0</v>
      </c>
      <c r="J80" s="40">
        <f aca="true" t="shared" si="4" ref="J80:J85">H80*I80</f>
        <v>0</v>
      </c>
      <c r="K80" s="11">
        <f aca="true" t="shared" si="5" ref="K80:K85">D80+F80-G80-H80</f>
        <v>0</v>
      </c>
    </row>
    <row r="81" spans="1:11" ht="15.75" customHeight="1">
      <c r="A81" s="7">
        <f>A80+1</f>
        <v>2</v>
      </c>
      <c r="B81" s="6"/>
      <c r="C81" s="7"/>
      <c r="D81" s="8">
        <v>0</v>
      </c>
      <c r="E81" s="10">
        <v>0</v>
      </c>
      <c r="F81" s="9">
        <v>0</v>
      </c>
      <c r="G81" s="8">
        <v>0</v>
      </c>
      <c r="H81" s="8">
        <v>0</v>
      </c>
      <c r="I81" s="10">
        <v>0</v>
      </c>
      <c r="J81" s="40">
        <f t="shared" si="4"/>
        <v>0</v>
      </c>
      <c r="K81" s="11">
        <f t="shared" si="5"/>
        <v>0</v>
      </c>
    </row>
    <row r="82" spans="1:11" ht="15.75" customHeight="1">
      <c r="A82" s="7">
        <f>A81+1</f>
        <v>3</v>
      </c>
      <c r="B82" s="7"/>
      <c r="C82" s="7"/>
      <c r="D82" s="8">
        <v>0</v>
      </c>
      <c r="E82" s="10">
        <v>0</v>
      </c>
      <c r="F82" s="9">
        <v>0</v>
      </c>
      <c r="G82" s="8">
        <v>0</v>
      </c>
      <c r="H82" s="8">
        <v>0</v>
      </c>
      <c r="I82" s="10">
        <v>0</v>
      </c>
      <c r="J82" s="40">
        <f t="shared" si="4"/>
        <v>0</v>
      </c>
      <c r="K82" s="11">
        <f t="shared" si="5"/>
        <v>0</v>
      </c>
    </row>
    <row r="83" spans="1:11" ht="15.75" customHeight="1">
      <c r="A83" s="7">
        <f>A82+1</f>
        <v>4</v>
      </c>
      <c r="B83" s="7"/>
      <c r="C83" s="7"/>
      <c r="D83" s="8">
        <v>0</v>
      </c>
      <c r="E83" s="10">
        <v>0</v>
      </c>
      <c r="F83" s="9">
        <v>0</v>
      </c>
      <c r="G83" s="8">
        <v>0</v>
      </c>
      <c r="H83" s="8">
        <v>0</v>
      </c>
      <c r="I83" s="10">
        <v>0</v>
      </c>
      <c r="J83" s="40">
        <f t="shared" si="4"/>
        <v>0</v>
      </c>
      <c r="K83" s="11">
        <f t="shared" si="5"/>
        <v>0</v>
      </c>
    </row>
    <row r="84" spans="1:11" ht="15.75" customHeight="1">
      <c r="A84" s="7">
        <f>A83+1</f>
        <v>5</v>
      </c>
      <c r="B84" s="7"/>
      <c r="C84" s="7"/>
      <c r="D84" s="8">
        <v>0</v>
      </c>
      <c r="E84" s="10">
        <v>0</v>
      </c>
      <c r="F84" s="9">
        <v>0</v>
      </c>
      <c r="G84" s="8">
        <v>0</v>
      </c>
      <c r="H84" s="8">
        <v>0</v>
      </c>
      <c r="I84" s="10">
        <v>0</v>
      </c>
      <c r="J84" s="40">
        <f t="shared" si="4"/>
        <v>0</v>
      </c>
      <c r="K84" s="11">
        <f t="shared" si="5"/>
        <v>0</v>
      </c>
    </row>
    <row r="85" spans="1:11" ht="15.75" customHeight="1">
      <c r="A85" s="7">
        <f>A84+1</f>
        <v>6</v>
      </c>
      <c r="B85" s="7"/>
      <c r="C85" s="7"/>
      <c r="D85" s="8">
        <v>0</v>
      </c>
      <c r="E85" s="10">
        <v>0</v>
      </c>
      <c r="F85" s="9">
        <v>0</v>
      </c>
      <c r="G85" s="8">
        <v>0</v>
      </c>
      <c r="H85" s="8">
        <v>0</v>
      </c>
      <c r="I85" s="10">
        <v>0</v>
      </c>
      <c r="J85" s="40">
        <f t="shared" si="4"/>
        <v>0</v>
      </c>
      <c r="K85" s="11">
        <f t="shared" si="5"/>
        <v>0</v>
      </c>
    </row>
    <row r="86" spans="1:11" ht="16.5" customHeight="1">
      <c r="A86" s="182" t="s">
        <v>31</v>
      </c>
      <c r="B86" s="183"/>
      <c r="C86" s="184"/>
      <c r="D86" s="12">
        <f>SUM(D80:D85)</f>
        <v>0</v>
      </c>
      <c r="E86" s="131">
        <f>SUM(E80:E85)</f>
        <v>0</v>
      </c>
      <c r="F86" s="43">
        <f>SUM(F80:F85)</f>
        <v>0</v>
      </c>
      <c r="G86" s="12">
        <f>SUM(G80:G85)</f>
        <v>0</v>
      </c>
      <c r="H86" s="12">
        <f>SUM(H80:H85)</f>
        <v>0</v>
      </c>
      <c r="I86" s="12" t="s">
        <v>14</v>
      </c>
      <c r="J86" s="41">
        <f>SUM(J80:J85)</f>
        <v>0</v>
      </c>
      <c r="K86" s="12"/>
    </row>
    <row r="87" spans="1:11" ht="16.5" customHeight="1">
      <c r="A87" s="182" t="s">
        <v>95</v>
      </c>
      <c r="B87" s="183"/>
      <c r="C87" s="183"/>
      <c r="D87" s="183"/>
      <c r="E87" s="183"/>
      <c r="F87" s="183"/>
      <c r="G87" s="183"/>
      <c r="H87" s="183"/>
      <c r="I87" s="184"/>
      <c r="J87" s="41">
        <f>J86</f>
        <v>0</v>
      </c>
      <c r="K87" s="42"/>
    </row>
    <row r="88" spans="1:11" ht="9" customHeight="1">
      <c r="A88" s="57"/>
      <c r="B88" s="13"/>
      <c r="C88" s="13"/>
      <c r="D88" s="13"/>
      <c r="E88" s="13"/>
      <c r="F88" s="13"/>
      <c r="G88" s="13"/>
      <c r="H88" s="13"/>
      <c r="I88" s="13"/>
      <c r="J88" s="14"/>
      <c r="K88" s="15"/>
    </row>
    <row r="89" spans="1:11" ht="16.5" customHeight="1">
      <c r="A89" s="208" t="s">
        <v>32</v>
      </c>
      <c r="B89" s="209"/>
      <c r="C89" s="68"/>
      <c r="D89" s="68"/>
      <c r="E89" s="68"/>
      <c r="F89" s="68"/>
      <c r="G89" s="68"/>
      <c r="H89" s="68"/>
      <c r="I89" s="68"/>
      <c r="J89" s="68"/>
      <c r="K89" s="69"/>
    </row>
    <row r="90" spans="1:11" ht="15.75" customHeight="1">
      <c r="A90" s="7">
        <f>A85+1</f>
        <v>7</v>
      </c>
      <c r="B90" s="6"/>
      <c r="C90" s="7"/>
      <c r="D90" s="8">
        <v>0</v>
      </c>
      <c r="E90" s="17" t="s">
        <v>14</v>
      </c>
      <c r="F90" s="9">
        <v>0</v>
      </c>
      <c r="G90" s="8">
        <v>0</v>
      </c>
      <c r="H90" s="8">
        <v>0</v>
      </c>
      <c r="I90" s="10">
        <v>0</v>
      </c>
      <c r="J90" s="40">
        <f>H90*I90</f>
        <v>0</v>
      </c>
      <c r="K90" s="44">
        <f>D90+F90-G90-H90</f>
        <v>0</v>
      </c>
    </row>
    <row r="91" spans="1:11" ht="15.75" customHeight="1">
      <c r="A91" s="7">
        <f>A90+1</f>
        <v>8</v>
      </c>
      <c r="B91" s="6"/>
      <c r="C91" s="7"/>
      <c r="D91" s="8">
        <v>0</v>
      </c>
      <c r="E91" s="17" t="s">
        <v>14</v>
      </c>
      <c r="F91" s="9">
        <v>0</v>
      </c>
      <c r="G91" s="8">
        <v>0</v>
      </c>
      <c r="H91" s="8">
        <v>0</v>
      </c>
      <c r="I91" s="10">
        <v>0</v>
      </c>
      <c r="J91" s="40">
        <f>H91*I91</f>
        <v>0</v>
      </c>
      <c r="K91" s="44">
        <f>D91+F91-G91-H91</f>
        <v>0</v>
      </c>
    </row>
    <row r="92" spans="1:11" ht="15.75" customHeight="1">
      <c r="A92" s="7">
        <f>A91+1</f>
        <v>9</v>
      </c>
      <c r="B92" s="19"/>
      <c r="C92" s="20"/>
      <c r="D92" s="8">
        <v>0</v>
      </c>
      <c r="E92" s="17" t="s">
        <v>14</v>
      </c>
      <c r="F92" s="9">
        <v>0</v>
      </c>
      <c r="G92" s="8">
        <v>0</v>
      </c>
      <c r="H92" s="8">
        <v>0</v>
      </c>
      <c r="I92" s="10">
        <v>0</v>
      </c>
      <c r="J92" s="40">
        <f>H92*I92</f>
        <v>0</v>
      </c>
      <c r="K92" s="44">
        <f>D92+F92-G92-H92</f>
        <v>0</v>
      </c>
    </row>
    <row r="93" spans="1:11" ht="15.75" customHeight="1">
      <c r="A93" s="7">
        <f>A92+1</f>
        <v>10</v>
      </c>
      <c r="B93" s="6"/>
      <c r="C93" s="7"/>
      <c r="D93" s="8">
        <v>0</v>
      </c>
      <c r="E93" s="17" t="s">
        <v>14</v>
      </c>
      <c r="F93" s="9">
        <v>0</v>
      </c>
      <c r="G93" s="8">
        <v>0</v>
      </c>
      <c r="H93" s="8">
        <v>0</v>
      </c>
      <c r="I93" s="10">
        <v>0</v>
      </c>
      <c r="J93" s="40">
        <f>H93*I93</f>
        <v>0</v>
      </c>
      <c r="K93" s="44">
        <f>D93+F93-G93-H93</f>
        <v>0</v>
      </c>
    </row>
    <row r="94" spans="1:11" ht="16.5" customHeight="1">
      <c r="A94" s="182" t="s">
        <v>31</v>
      </c>
      <c r="B94" s="183"/>
      <c r="C94" s="184"/>
      <c r="D94" s="12">
        <f>SUM(D90:D93)</f>
        <v>0</v>
      </c>
      <c r="E94" s="47" t="s">
        <v>14</v>
      </c>
      <c r="F94" s="43">
        <f>SUM(F90:F93)</f>
        <v>0</v>
      </c>
      <c r="G94" s="12">
        <f>SUM(G90:G93)</f>
        <v>0</v>
      </c>
      <c r="H94" s="12">
        <f>SUM(H90:H93)</f>
        <v>0</v>
      </c>
      <c r="I94" s="45" t="s">
        <v>14</v>
      </c>
      <c r="J94" s="12">
        <f>SUM(J90:J93)</f>
        <v>0</v>
      </c>
      <c r="K94" s="45"/>
    </row>
    <row r="95" spans="1:11" ht="16.5" customHeight="1">
      <c r="A95" s="182" t="s">
        <v>101</v>
      </c>
      <c r="B95" s="183"/>
      <c r="C95" s="183"/>
      <c r="D95" s="183"/>
      <c r="E95" s="183"/>
      <c r="F95" s="183"/>
      <c r="G95" s="183"/>
      <c r="H95" s="183"/>
      <c r="I95" s="184"/>
      <c r="J95" s="41">
        <f>J94</f>
        <v>0</v>
      </c>
      <c r="K95" s="46"/>
    </row>
    <row r="96" spans="1:11" ht="9" customHeight="1">
      <c r="A96" s="57"/>
      <c r="B96" s="13"/>
      <c r="C96" s="13"/>
      <c r="D96" s="13"/>
      <c r="E96" s="13"/>
      <c r="F96" s="13"/>
      <c r="G96" s="13"/>
      <c r="H96" s="13"/>
      <c r="I96" s="13"/>
      <c r="J96" s="14"/>
      <c r="K96" s="14"/>
    </row>
    <row r="97" spans="1:11" ht="16.5" customHeight="1">
      <c r="A97" s="202" t="s">
        <v>33</v>
      </c>
      <c r="B97" s="202"/>
      <c r="C97" s="202"/>
      <c r="D97" s="202"/>
      <c r="E97" s="202"/>
      <c r="F97" s="202"/>
      <c r="G97" s="202"/>
      <c r="H97" s="202"/>
      <c r="I97" s="203"/>
      <c r="J97" s="21">
        <f>I76</f>
        <v>2023</v>
      </c>
      <c r="K97" s="204"/>
    </row>
    <row r="98" spans="1:11" ht="15.75" customHeight="1">
      <c r="A98" s="7">
        <f>A93+1</f>
        <v>11</v>
      </c>
      <c r="B98" s="178"/>
      <c r="C98" s="179"/>
      <c r="D98" s="179"/>
      <c r="E98" s="179"/>
      <c r="F98" s="179"/>
      <c r="G98" s="179"/>
      <c r="H98" s="179"/>
      <c r="I98" s="180"/>
      <c r="J98" s="22">
        <v>0</v>
      </c>
      <c r="K98" s="205"/>
    </row>
    <row r="99" spans="1:11" ht="15.75" customHeight="1">
      <c r="A99" s="7">
        <f>A98+1</f>
        <v>12</v>
      </c>
      <c r="B99" s="178"/>
      <c r="C99" s="179"/>
      <c r="D99" s="179"/>
      <c r="E99" s="179"/>
      <c r="F99" s="179"/>
      <c r="G99" s="179"/>
      <c r="H99" s="179"/>
      <c r="I99" s="180"/>
      <c r="J99" s="22">
        <v>0</v>
      </c>
      <c r="K99" s="205"/>
    </row>
    <row r="100" spans="1:11" ht="15.75" customHeight="1">
      <c r="A100" s="7">
        <f>A99+1</f>
        <v>13</v>
      </c>
      <c r="B100" s="178"/>
      <c r="C100" s="179"/>
      <c r="D100" s="179"/>
      <c r="E100" s="179"/>
      <c r="F100" s="179"/>
      <c r="G100" s="179"/>
      <c r="H100" s="179"/>
      <c r="I100" s="180"/>
      <c r="J100" s="22">
        <v>0</v>
      </c>
      <c r="K100" s="205"/>
    </row>
    <row r="101" spans="1:11" ht="16.5" customHeight="1">
      <c r="A101" s="182" t="s">
        <v>98</v>
      </c>
      <c r="B101" s="183"/>
      <c r="C101" s="183"/>
      <c r="D101" s="183"/>
      <c r="E101" s="183"/>
      <c r="F101" s="183"/>
      <c r="G101" s="183"/>
      <c r="H101" s="183"/>
      <c r="I101" s="184"/>
      <c r="J101" s="41">
        <f>SUM(J98:J100)</f>
        <v>0</v>
      </c>
      <c r="K101" s="206"/>
    </row>
    <row r="102" spans="1:11" ht="9" customHeight="1">
      <c r="A102" s="57"/>
      <c r="B102" s="13"/>
      <c r="C102" s="13"/>
      <c r="D102" s="13"/>
      <c r="E102" s="13"/>
      <c r="F102" s="13"/>
      <c r="G102" s="13"/>
      <c r="H102" s="13"/>
      <c r="I102" s="13"/>
      <c r="J102" s="14"/>
      <c r="K102" s="23"/>
    </row>
    <row r="103" spans="1:11" ht="16.5" customHeight="1">
      <c r="A103" s="182" t="s">
        <v>34</v>
      </c>
      <c r="B103" s="183"/>
      <c r="C103" s="183"/>
      <c r="D103" s="183"/>
      <c r="E103" s="183"/>
      <c r="F103" s="183"/>
      <c r="G103" s="183"/>
      <c r="H103" s="183"/>
      <c r="I103" s="184"/>
      <c r="J103" s="41">
        <f>J87+J95+J101</f>
        <v>0</v>
      </c>
      <c r="K103" s="38"/>
    </row>
    <row r="104" spans="1:11" ht="9" customHeight="1">
      <c r="A104" s="57"/>
      <c r="B104" s="13"/>
      <c r="C104" s="13"/>
      <c r="D104" s="13"/>
      <c r="E104" s="13"/>
      <c r="F104" s="13"/>
      <c r="G104" s="13"/>
      <c r="H104" s="13"/>
      <c r="I104" s="13"/>
      <c r="J104" s="14"/>
      <c r="K104" s="16"/>
    </row>
    <row r="105" spans="1:11" ht="16.5" customHeight="1">
      <c r="A105" s="201" t="s">
        <v>35</v>
      </c>
      <c r="B105" s="202"/>
      <c r="C105" s="202"/>
      <c r="D105" s="202"/>
      <c r="E105" s="202"/>
      <c r="F105" s="202"/>
      <c r="G105" s="202"/>
      <c r="H105" s="202"/>
      <c r="I105" s="203"/>
      <c r="J105" s="21">
        <f>J97</f>
        <v>2023</v>
      </c>
      <c r="K105" s="204"/>
    </row>
    <row r="106" spans="1:11" ht="15.75" customHeight="1">
      <c r="A106" s="7">
        <f>A100+1</f>
        <v>14</v>
      </c>
      <c r="B106" s="178" t="s">
        <v>36</v>
      </c>
      <c r="C106" s="179"/>
      <c r="D106" s="179"/>
      <c r="E106" s="179"/>
      <c r="F106" s="179"/>
      <c r="G106" s="179"/>
      <c r="H106" s="179"/>
      <c r="I106" s="180"/>
      <c r="J106" s="22">
        <v>0</v>
      </c>
      <c r="K106" s="205"/>
    </row>
    <row r="107" spans="1:11" ht="15.75" customHeight="1">
      <c r="A107" s="7">
        <f>A106+1</f>
        <v>15</v>
      </c>
      <c r="B107" s="178" t="s">
        <v>74</v>
      </c>
      <c r="C107" s="179"/>
      <c r="D107" s="179"/>
      <c r="E107" s="179"/>
      <c r="F107" s="179"/>
      <c r="G107" s="179"/>
      <c r="H107" s="179"/>
      <c r="I107" s="180"/>
      <c r="J107" s="22">
        <v>0</v>
      </c>
      <c r="K107" s="205"/>
    </row>
    <row r="108" spans="1:11" ht="15.75" customHeight="1">
      <c r="A108" s="7">
        <f>A107+1</f>
        <v>16</v>
      </c>
      <c r="B108" s="178" t="s">
        <v>75</v>
      </c>
      <c r="C108" s="179"/>
      <c r="D108" s="179"/>
      <c r="E108" s="179"/>
      <c r="F108" s="179"/>
      <c r="G108" s="179"/>
      <c r="H108" s="179"/>
      <c r="I108" s="180"/>
      <c r="J108" s="22">
        <v>0</v>
      </c>
      <c r="K108" s="205"/>
    </row>
    <row r="109" spans="1:11" ht="15.75" customHeight="1">
      <c r="A109" s="7">
        <f>A108+1</f>
        <v>17</v>
      </c>
      <c r="B109" s="181"/>
      <c r="C109" s="181"/>
      <c r="D109" s="181"/>
      <c r="E109" s="181"/>
      <c r="F109" s="181"/>
      <c r="G109" s="181"/>
      <c r="H109" s="181"/>
      <c r="I109" s="181"/>
      <c r="J109" s="22">
        <v>0</v>
      </c>
      <c r="K109" s="205"/>
    </row>
    <row r="110" spans="1:11" ht="16.5" customHeight="1">
      <c r="A110" s="182" t="s">
        <v>100</v>
      </c>
      <c r="B110" s="183"/>
      <c r="C110" s="183"/>
      <c r="D110" s="183"/>
      <c r="E110" s="183"/>
      <c r="F110" s="183"/>
      <c r="G110" s="183"/>
      <c r="H110" s="183"/>
      <c r="I110" s="184"/>
      <c r="J110" s="41">
        <f>SUM(J106:J109)</f>
        <v>0</v>
      </c>
      <c r="K110" s="206"/>
    </row>
    <row r="112" spans="1:11" ht="19.5" customHeight="1">
      <c r="A112" s="217" t="s">
        <v>21</v>
      </c>
      <c r="B112" s="220" t="s">
        <v>17</v>
      </c>
      <c r="C112" s="223" t="s">
        <v>22</v>
      </c>
      <c r="D112" s="226" t="s">
        <v>104</v>
      </c>
      <c r="E112" s="227"/>
      <c r="F112" s="227"/>
      <c r="G112" s="227"/>
      <c r="H112" s="227"/>
      <c r="I112" s="201">
        <v>2024</v>
      </c>
      <c r="J112" s="202"/>
      <c r="K112" s="39"/>
    </row>
    <row r="113" spans="1:11" ht="15">
      <c r="A113" s="218"/>
      <c r="B113" s="221"/>
      <c r="C113" s="224"/>
      <c r="D113" s="225" t="s">
        <v>23</v>
      </c>
      <c r="E113" s="228" t="s">
        <v>24</v>
      </c>
      <c r="F113" s="228" t="s">
        <v>25</v>
      </c>
      <c r="G113" s="225" t="s">
        <v>26</v>
      </c>
      <c r="H113" s="212" t="s">
        <v>27</v>
      </c>
      <c r="I113" s="212"/>
      <c r="J113" s="212"/>
      <c r="K113" s="213" t="s">
        <v>28</v>
      </c>
    </row>
    <row r="114" spans="1:11" ht="30.75">
      <c r="A114" s="219"/>
      <c r="B114" s="222"/>
      <c r="C114" s="225"/>
      <c r="D114" s="213"/>
      <c r="E114" s="229"/>
      <c r="F114" s="230"/>
      <c r="G114" s="213"/>
      <c r="H114" s="5" t="s">
        <v>29</v>
      </c>
      <c r="I114" s="67" t="s">
        <v>93</v>
      </c>
      <c r="J114" s="67" t="s">
        <v>94</v>
      </c>
      <c r="K114" s="213"/>
    </row>
    <row r="115" spans="1:11" ht="16.5" customHeight="1">
      <c r="A115" s="214" t="s">
        <v>30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6"/>
    </row>
    <row r="116" spans="1:11" ht="15.75" customHeight="1">
      <c r="A116" s="7">
        <v>1</v>
      </c>
      <c r="B116" s="6"/>
      <c r="C116" s="7"/>
      <c r="D116" s="8">
        <v>0</v>
      </c>
      <c r="E116" s="10">
        <v>0</v>
      </c>
      <c r="F116" s="9">
        <v>0</v>
      </c>
      <c r="G116" s="8">
        <v>0</v>
      </c>
      <c r="H116" s="8">
        <v>0</v>
      </c>
      <c r="I116" s="10">
        <v>0</v>
      </c>
      <c r="J116" s="40">
        <f aca="true" t="shared" si="6" ref="J116:J121">H116*I116</f>
        <v>0</v>
      </c>
      <c r="K116" s="11">
        <f aca="true" t="shared" si="7" ref="K116:K121">D116+F116-G116-H116</f>
        <v>0</v>
      </c>
    </row>
    <row r="117" spans="1:11" ht="15.75" customHeight="1">
      <c r="A117" s="7">
        <f>A116+1</f>
        <v>2</v>
      </c>
      <c r="B117" s="6"/>
      <c r="C117" s="7"/>
      <c r="D117" s="8">
        <v>0</v>
      </c>
      <c r="E117" s="10">
        <v>0</v>
      </c>
      <c r="F117" s="9">
        <v>0</v>
      </c>
      <c r="G117" s="8">
        <v>0</v>
      </c>
      <c r="H117" s="8">
        <v>0</v>
      </c>
      <c r="I117" s="10">
        <v>0</v>
      </c>
      <c r="J117" s="40">
        <f t="shared" si="6"/>
        <v>0</v>
      </c>
      <c r="K117" s="11">
        <f t="shared" si="7"/>
        <v>0</v>
      </c>
    </row>
    <row r="118" spans="1:11" ht="15.75" customHeight="1">
      <c r="A118" s="7">
        <f>A117+1</f>
        <v>3</v>
      </c>
      <c r="B118" s="7"/>
      <c r="C118" s="7"/>
      <c r="D118" s="8">
        <v>0</v>
      </c>
      <c r="E118" s="10">
        <v>0</v>
      </c>
      <c r="F118" s="9">
        <v>0</v>
      </c>
      <c r="G118" s="8">
        <v>0</v>
      </c>
      <c r="H118" s="8">
        <v>0</v>
      </c>
      <c r="I118" s="10">
        <v>0</v>
      </c>
      <c r="J118" s="40">
        <f t="shared" si="6"/>
        <v>0</v>
      </c>
      <c r="K118" s="11">
        <f t="shared" si="7"/>
        <v>0</v>
      </c>
    </row>
    <row r="119" spans="1:11" ht="15.75" customHeight="1">
      <c r="A119" s="7">
        <f>A118+1</f>
        <v>4</v>
      </c>
      <c r="B119" s="7"/>
      <c r="C119" s="7"/>
      <c r="D119" s="8">
        <v>0</v>
      </c>
      <c r="E119" s="10">
        <v>0</v>
      </c>
      <c r="F119" s="9">
        <v>0</v>
      </c>
      <c r="G119" s="8">
        <v>0</v>
      </c>
      <c r="H119" s="8">
        <v>0</v>
      </c>
      <c r="I119" s="10">
        <v>0</v>
      </c>
      <c r="J119" s="40">
        <f t="shared" si="6"/>
        <v>0</v>
      </c>
      <c r="K119" s="11">
        <f t="shared" si="7"/>
        <v>0</v>
      </c>
    </row>
    <row r="120" spans="1:11" ht="15.75" customHeight="1">
      <c r="A120" s="7">
        <f>A119+1</f>
        <v>5</v>
      </c>
      <c r="B120" s="7"/>
      <c r="C120" s="7"/>
      <c r="D120" s="8">
        <v>0</v>
      </c>
      <c r="E120" s="10">
        <v>0</v>
      </c>
      <c r="F120" s="9">
        <v>0</v>
      </c>
      <c r="G120" s="8">
        <v>0</v>
      </c>
      <c r="H120" s="8">
        <v>0</v>
      </c>
      <c r="I120" s="10">
        <v>0</v>
      </c>
      <c r="J120" s="40">
        <f t="shared" si="6"/>
        <v>0</v>
      </c>
      <c r="K120" s="11">
        <f t="shared" si="7"/>
        <v>0</v>
      </c>
    </row>
    <row r="121" spans="1:11" ht="15.75" customHeight="1">
      <c r="A121" s="7">
        <f>A120+1</f>
        <v>6</v>
      </c>
      <c r="B121" s="7"/>
      <c r="C121" s="7"/>
      <c r="D121" s="8">
        <v>0</v>
      </c>
      <c r="E121" s="10">
        <v>0</v>
      </c>
      <c r="F121" s="9">
        <v>0</v>
      </c>
      <c r="G121" s="8">
        <v>0</v>
      </c>
      <c r="H121" s="8">
        <v>0</v>
      </c>
      <c r="I121" s="10">
        <v>0</v>
      </c>
      <c r="J121" s="40">
        <f t="shared" si="6"/>
        <v>0</v>
      </c>
      <c r="K121" s="11">
        <f t="shared" si="7"/>
        <v>0</v>
      </c>
    </row>
    <row r="122" spans="1:11" ht="16.5" customHeight="1">
      <c r="A122" s="182" t="s">
        <v>31</v>
      </c>
      <c r="B122" s="183"/>
      <c r="C122" s="184"/>
      <c r="D122" s="12">
        <f>SUM(D116:D121)</f>
        <v>0</v>
      </c>
      <c r="E122" s="131">
        <f>SUM(E116:E121)</f>
        <v>0</v>
      </c>
      <c r="F122" s="43">
        <f>SUM(F116:F121)</f>
        <v>0</v>
      </c>
      <c r="G122" s="12">
        <f>SUM(G116:G121)</f>
        <v>0</v>
      </c>
      <c r="H122" s="12">
        <f>SUM(H116:H121)</f>
        <v>0</v>
      </c>
      <c r="I122" s="12" t="s">
        <v>14</v>
      </c>
      <c r="J122" s="41">
        <f>SUM(J116:J121)</f>
        <v>0</v>
      </c>
      <c r="K122" s="12"/>
    </row>
    <row r="123" spans="1:11" ht="16.5" customHeight="1">
      <c r="A123" s="182" t="s">
        <v>95</v>
      </c>
      <c r="B123" s="183"/>
      <c r="C123" s="183"/>
      <c r="D123" s="183"/>
      <c r="E123" s="183"/>
      <c r="F123" s="183"/>
      <c r="G123" s="183"/>
      <c r="H123" s="183"/>
      <c r="I123" s="184"/>
      <c r="J123" s="41">
        <f>J122</f>
        <v>0</v>
      </c>
      <c r="K123" s="42"/>
    </row>
    <row r="124" spans="1:11" ht="9" customHeight="1">
      <c r="A124" s="57"/>
      <c r="B124" s="13"/>
      <c r="C124" s="13"/>
      <c r="D124" s="13"/>
      <c r="E124" s="13"/>
      <c r="F124" s="13"/>
      <c r="G124" s="13"/>
      <c r="H124" s="13"/>
      <c r="I124" s="13"/>
      <c r="J124" s="14"/>
      <c r="K124" s="15"/>
    </row>
    <row r="125" spans="1:11" ht="16.5" customHeight="1">
      <c r="A125" s="208" t="s">
        <v>32</v>
      </c>
      <c r="B125" s="209"/>
      <c r="C125" s="68"/>
      <c r="D125" s="68"/>
      <c r="E125" s="68"/>
      <c r="F125" s="68"/>
      <c r="G125" s="68"/>
      <c r="H125" s="68"/>
      <c r="I125" s="68"/>
      <c r="J125" s="68"/>
      <c r="K125" s="69"/>
    </row>
    <row r="126" spans="1:11" ht="15.75" customHeight="1">
      <c r="A126" s="7">
        <f>A121+1</f>
        <v>7</v>
      </c>
      <c r="B126" s="6"/>
      <c r="C126" s="7"/>
      <c r="D126" s="8">
        <v>0</v>
      </c>
      <c r="E126" s="17" t="s">
        <v>14</v>
      </c>
      <c r="F126" s="9">
        <v>0</v>
      </c>
      <c r="G126" s="8">
        <v>0</v>
      </c>
      <c r="H126" s="8">
        <v>0</v>
      </c>
      <c r="I126" s="10">
        <v>0</v>
      </c>
      <c r="J126" s="40">
        <f>H126*I126</f>
        <v>0</v>
      </c>
      <c r="K126" s="44">
        <f>D126+F126-G126-H126</f>
        <v>0</v>
      </c>
    </row>
    <row r="127" spans="1:11" ht="15.75" customHeight="1">
      <c r="A127" s="7">
        <f>A126+1</f>
        <v>8</v>
      </c>
      <c r="B127" s="6"/>
      <c r="C127" s="7"/>
      <c r="D127" s="8">
        <v>0</v>
      </c>
      <c r="E127" s="17" t="s">
        <v>14</v>
      </c>
      <c r="F127" s="9">
        <v>0</v>
      </c>
      <c r="G127" s="8">
        <v>0</v>
      </c>
      <c r="H127" s="8">
        <v>0</v>
      </c>
      <c r="I127" s="10">
        <v>0</v>
      </c>
      <c r="J127" s="40">
        <f>H127*I127</f>
        <v>0</v>
      </c>
      <c r="K127" s="44">
        <f>D127+F127-G127-H127</f>
        <v>0</v>
      </c>
    </row>
    <row r="128" spans="1:11" ht="15.75" customHeight="1">
      <c r="A128" s="7">
        <f>A127+1</f>
        <v>9</v>
      </c>
      <c r="B128" s="19"/>
      <c r="C128" s="20"/>
      <c r="D128" s="8">
        <v>0</v>
      </c>
      <c r="E128" s="17" t="s">
        <v>14</v>
      </c>
      <c r="F128" s="9">
        <v>0</v>
      </c>
      <c r="G128" s="8">
        <v>0</v>
      </c>
      <c r="H128" s="8">
        <v>0</v>
      </c>
      <c r="I128" s="10">
        <v>0</v>
      </c>
      <c r="J128" s="40">
        <f>H128*I128</f>
        <v>0</v>
      </c>
      <c r="K128" s="44">
        <f>D128+F128-G128-H128</f>
        <v>0</v>
      </c>
    </row>
    <row r="129" spans="1:11" ht="15.75" customHeight="1">
      <c r="A129" s="7">
        <f>A128+1</f>
        <v>10</v>
      </c>
      <c r="B129" s="6"/>
      <c r="C129" s="7"/>
      <c r="D129" s="8">
        <v>0</v>
      </c>
      <c r="E129" s="17" t="s">
        <v>14</v>
      </c>
      <c r="F129" s="9">
        <v>0</v>
      </c>
      <c r="G129" s="8">
        <v>0</v>
      </c>
      <c r="H129" s="8">
        <v>0</v>
      </c>
      <c r="I129" s="10">
        <v>0</v>
      </c>
      <c r="J129" s="40">
        <f>H129*I129</f>
        <v>0</v>
      </c>
      <c r="K129" s="44">
        <f>D129+F129-G129-H129</f>
        <v>0</v>
      </c>
    </row>
    <row r="130" spans="1:11" ht="16.5" customHeight="1">
      <c r="A130" s="182" t="s">
        <v>31</v>
      </c>
      <c r="B130" s="183"/>
      <c r="C130" s="184"/>
      <c r="D130" s="12">
        <f>SUM(D126:D129)</f>
        <v>0</v>
      </c>
      <c r="E130" s="47" t="s">
        <v>14</v>
      </c>
      <c r="F130" s="43">
        <f>SUM(F126:F129)</f>
        <v>0</v>
      </c>
      <c r="G130" s="12">
        <f>SUM(G126:G129)</f>
        <v>0</v>
      </c>
      <c r="H130" s="12">
        <f>SUM(H126:H129)</f>
        <v>0</v>
      </c>
      <c r="I130" s="45" t="s">
        <v>14</v>
      </c>
      <c r="J130" s="12">
        <f>SUM(J126:J129)</f>
        <v>0</v>
      </c>
      <c r="K130" s="45"/>
    </row>
    <row r="131" spans="1:11" ht="16.5" customHeight="1">
      <c r="A131" s="182" t="s">
        <v>101</v>
      </c>
      <c r="B131" s="183"/>
      <c r="C131" s="183"/>
      <c r="D131" s="183"/>
      <c r="E131" s="183"/>
      <c r="F131" s="183"/>
      <c r="G131" s="183"/>
      <c r="H131" s="183"/>
      <c r="I131" s="184"/>
      <c r="J131" s="41">
        <f>J130</f>
        <v>0</v>
      </c>
      <c r="K131" s="46"/>
    </row>
    <row r="132" spans="1:11" ht="9" customHeight="1">
      <c r="A132" s="57"/>
      <c r="B132" s="13"/>
      <c r="C132" s="13"/>
      <c r="D132" s="13"/>
      <c r="E132" s="13"/>
      <c r="F132" s="13"/>
      <c r="G132" s="13"/>
      <c r="H132" s="13"/>
      <c r="I132" s="13"/>
      <c r="J132" s="14"/>
      <c r="K132" s="14"/>
    </row>
    <row r="133" spans="1:11" ht="16.5" customHeight="1">
      <c r="A133" s="202" t="s">
        <v>33</v>
      </c>
      <c r="B133" s="202"/>
      <c r="C133" s="202"/>
      <c r="D133" s="202"/>
      <c r="E133" s="202"/>
      <c r="F133" s="202"/>
      <c r="G133" s="202"/>
      <c r="H133" s="202"/>
      <c r="I133" s="203"/>
      <c r="J133" s="21">
        <f>I112</f>
        <v>2024</v>
      </c>
      <c r="K133" s="204"/>
    </row>
    <row r="134" spans="1:11" ht="15.75" customHeight="1">
      <c r="A134" s="7">
        <f>A129+1</f>
        <v>11</v>
      </c>
      <c r="B134" s="178"/>
      <c r="C134" s="179"/>
      <c r="D134" s="179"/>
      <c r="E134" s="179"/>
      <c r="F134" s="179"/>
      <c r="G134" s="179"/>
      <c r="H134" s="179"/>
      <c r="I134" s="180"/>
      <c r="J134" s="22">
        <v>0</v>
      </c>
      <c r="K134" s="205"/>
    </row>
    <row r="135" spans="1:11" ht="15.75" customHeight="1">
      <c r="A135" s="7">
        <f>A134+1</f>
        <v>12</v>
      </c>
      <c r="B135" s="178"/>
      <c r="C135" s="179"/>
      <c r="D135" s="179"/>
      <c r="E135" s="179"/>
      <c r="F135" s="179"/>
      <c r="G135" s="179"/>
      <c r="H135" s="179"/>
      <c r="I135" s="180"/>
      <c r="J135" s="22">
        <v>0</v>
      </c>
      <c r="K135" s="205"/>
    </row>
    <row r="136" spans="1:11" ht="15.75" customHeight="1">
      <c r="A136" s="7">
        <f>A135+1</f>
        <v>13</v>
      </c>
      <c r="B136" s="178"/>
      <c r="C136" s="179"/>
      <c r="D136" s="179"/>
      <c r="E136" s="179"/>
      <c r="F136" s="179"/>
      <c r="G136" s="179"/>
      <c r="H136" s="179"/>
      <c r="I136" s="180"/>
      <c r="J136" s="22">
        <v>0</v>
      </c>
      <c r="K136" s="205"/>
    </row>
    <row r="137" spans="1:11" ht="16.5" customHeight="1">
      <c r="A137" s="182" t="s">
        <v>98</v>
      </c>
      <c r="B137" s="183"/>
      <c r="C137" s="183"/>
      <c r="D137" s="183"/>
      <c r="E137" s="183"/>
      <c r="F137" s="183"/>
      <c r="G137" s="183"/>
      <c r="H137" s="183"/>
      <c r="I137" s="184"/>
      <c r="J137" s="41">
        <f>SUM(J134:J136)</f>
        <v>0</v>
      </c>
      <c r="K137" s="206"/>
    </row>
    <row r="138" spans="1:11" ht="6" customHeight="1">
      <c r="A138" s="57"/>
      <c r="B138" s="13"/>
      <c r="C138" s="13"/>
      <c r="D138" s="13"/>
      <c r="E138" s="13"/>
      <c r="F138" s="13"/>
      <c r="G138" s="13"/>
      <c r="H138" s="13"/>
      <c r="I138" s="13"/>
      <c r="J138" s="14"/>
      <c r="K138" s="23"/>
    </row>
    <row r="139" spans="1:11" ht="16.5" customHeight="1">
      <c r="A139" s="182" t="s">
        <v>34</v>
      </c>
      <c r="B139" s="183"/>
      <c r="C139" s="183"/>
      <c r="D139" s="183"/>
      <c r="E139" s="183"/>
      <c r="F139" s="183"/>
      <c r="G139" s="183"/>
      <c r="H139" s="183"/>
      <c r="I139" s="184"/>
      <c r="J139" s="41">
        <f>J123+J131+J137</f>
        <v>0</v>
      </c>
      <c r="K139" s="38"/>
    </row>
    <row r="140" spans="1:11" ht="5.25" customHeight="1">
      <c r="A140" s="57"/>
      <c r="B140" s="13"/>
      <c r="C140" s="13"/>
      <c r="D140" s="13"/>
      <c r="E140" s="13"/>
      <c r="F140" s="13"/>
      <c r="G140" s="13"/>
      <c r="H140" s="13"/>
      <c r="I140" s="13"/>
      <c r="J140" s="14"/>
      <c r="K140" s="16"/>
    </row>
    <row r="141" spans="1:11" ht="16.5" customHeight="1">
      <c r="A141" s="201" t="s">
        <v>35</v>
      </c>
      <c r="B141" s="202"/>
      <c r="C141" s="202"/>
      <c r="D141" s="202"/>
      <c r="E141" s="202"/>
      <c r="F141" s="202"/>
      <c r="G141" s="202"/>
      <c r="H141" s="202"/>
      <c r="I141" s="203"/>
      <c r="J141" s="21">
        <f>J133</f>
        <v>2024</v>
      </c>
      <c r="K141" s="204"/>
    </row>
    <row r="142" spans="1:11" ht="18">
      <c r="A142" s="7">
        <f>A136+1</f>
        <v>14</v>
      </c>
      <c r="B142" s="178" t="s">
        <v>36</v>
      </c>
      <c r="C142" s="179"/>
      <c r="D142" s="179"/>
      <c r="E142" s="179"/>
      <c r="F142" s="179"/>
      <c r="G142" s="179"/>
      <c r="H142" s="179"/>
      <c r="I142" s="180"/>
      <c r="J142" s="22">
        <v>0</v>
      </c>
      <c r="K142" s="205"/>
    </row>
    <row r="143" spans="1:11" ht="18">
      <c r="A143" s="7">
        <f>A142+1</f>
        <v>15</v>
      </c>
      <c r="B143" s="178" t="s">
        <v>74</v>
      </c>
      <c r="C143" s="179"/>
      <c r="D143" s="179"/>
      <c r="E143" s="179"/>
      <c r="F143" s="179"/>
      <c r="G143" s="179"/>
      <c r="H143" s="179"/>
      <c r="I143" s="180"/>
      <c r="J143" s="22">
        <v>0</v>
      </c>
      <c r="K143" s="205"/>
    </row>
    <row r="144" spans="1:11" ht="18">
      <c r="A144" s="7">
        <f>A143+1</f>
        <v>16</v>
      </c>
      <c r="B144" s="178" t="s">
        <v>75</v>
      </c>
      <c r="C144" s="179"/>
      <c r="D144" s="179"/>
      <c r="E144" s="179"/>
      <c r="F144" s="179"/>
      <c r="G144" s="179"/>
      <c r="H144" s="179"/>
      <c r="I144" s="180"/>
      <c r="J144" s="22">
        <v>0</v>
      </c>
      <c r="K144" s="205"/>
    </row>
    <row r="145" spans="1:11" ht="18">
      <c r="A145" s="7">
        <f>A144+1</f>
        <v>17</v>
      </c>
      <c r="B145" s="181"/>
      <c r="C145" s="181"/>
      <c r="D145" s="181"/>
      <c r="E145" s="181"/>
      <c r="F145" s="181"/>
      <c r="G145" s="181"/>
      <c r="H145" s="181"/>
      <c r="I145" s="181"/>
      <c r="J145" s="22">
        <v>0</v>
      </c>
      <c r="K145" s="205"/>
    </row>
    <row r="146" spans="1:11" ht="15" customHeight="1">
      <c r="A146" s="182" t="s">
        <v>100</v>
      </c>
      <c r="B146" s="183"/>
      <c r="C146" s="183"/>
      <c r="D146" s="183"/>
      <c r="E146" s="183"/>
      <c r="F146" s="183"/>
      <c r="G146" s="183"/>
      <c r="H146" s="183"/>
      <c r="I146" s="184"/>
      <c r="J146" s="41">
        <f>SUM(J142:J145)</f>
        <v>0</v>
      </c>
      <c r="K146" s="206"/>
    </row>
    <row r="147" spans="1:11" ht="15" customHeight="1">
      <c r="A147" s="59"/>
      <c r="B147" s="60"/>
      <c r="C147" s="60"/>
      <c r="D147" s="61"/>
      <c r="E147" s="61"/>
      <c r="F147" s="61"/>
      <c r="G147" s="61"/>
      <c r="H147" s="61"/>
      <c r="I147" s="61"/>
      <c r="J147" s="62"/>
      <c r="K147" s="63"/>
    </row>
    <row r="148" spans="1:11" ht="19.5" customHeight="1">
      <c r="A148" s="217" t="s">
        <v>21</v>
      </c>
      <c r="B148" s="220" t="s">
        <v>17</v>
      </c>
      <c r="C148" s="223" t="s">
        <v>22</v>
      </c>
      <c r="D148" s="226" t="s">
        <v>105</v>
      </c>
      <c r="E148" s="227"/>
      <c r="F148" s="227"/>
      <c r="G148" s="227"/>
      <c r="H148" s="227"/>
      <c r="I148" s="201">
        <v>2025</v>
      </c>
      <c r="J148" s="202"/>
      <c r="K148" s="39"/>
    </row>
    <row r="149" spans="1:11" ht="15">
      <c r="A149" s="218"/>
      <c r="B149" s="221"/>
      <c r="C149" s="224"/>
      <c r="D149" s="225" t="s">
        <v>23</v>
      </c>
      <c r="E149" s="228" t="s">
        <v>24</v>
      </c>
      <c r="F149" s="228" t="s">
        <v>25</v>
      </c>
      <c r="G149" s="225" t="s">
        <v>26</v>
      </c>
      <c r="H149" s="212" t="s">
        <v>27</v>
      </c>
      <c r="I149" s="212"/>
      <c r="J149" s="212"/>
      <c r="K149" s="213" t="s">
        <v>28</v>
      </c>
    </row>
    <row r="150" spans="1:11" ht="30.75">
      <c r="A150" s="219"/>
      <c r="B150" s="222"/>
      <c r="C150" s="225"/>
      <c r="D150" s="213"/>
      <c r="E150" s="229"/>
      <c r="F150" s="230"/>
      <c r="G150" s="213"/>
      <c r="H150" s="5" t="s">
        <v>29</v>
      </c>
      <c r="I150" s="67" t="s">
        <v>93</v>
      </c>
      <c r="J150" s="67" t="s">
        <v>94</v>
      </c>
      <c r="K150" s="213"/>
    </row>
    <row r="151" spans="1:11" ht="16.5" customHeight="1">
      <c r="A151" s="214" t="s">
        <v>30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6"/>
    </row>
    <row r="152" spans="1:11" ht="15.75" customHeight="1">
      <c r="A152" s="7">
        <v>1</v>
      </c>
      <c r="B152" s="6"/>
      <c r="C152" s="7"/>
      <c r="D152" s="8">
        <v>0</v>
      </c>
      <c r="E152" s="10">
        <v>0</v>
      </c>
      <c r="F152" s="9">
        <v>0</v>
      </c>
      <c r="G152" s="8">
        <v>0</v>
      </c>
      <c r="H152" s="8">
        <v>0</v>
      </c>
      <c r="I152" s="10">
        <v>0</v>
      </c>
      <c r="J152" s="40">
        <f aca="true" t="shared" si="8" ref="J152:J157">H152*I152</f>
        <v>0</v>
      </c>
      <c r="K152" s="11">
        <f aca="true" t="shared" si="9" ref="K152:K157">D152+F152-G152-H152</f>
        <v>0</v>
      </c>
    </row>
    <row r="153" spans="1:11" ht="15.75" customHeight="1">
      <c r="A153" s="7">
        <f>A152+1</f>
        <v>2</v>
      </c>
      <c r="B153" s="6"/>
      <c r="C153" s="7"/>
      <c r="D153" s="8">
        <v>0</v>
      </c>
      <c r="E153" s="10">
        <v>0</v>
      </c>
      <c r="F153" s="9">
        <v>0</v>
      </c>
      <c r="G153" s="8">
        <v>0</v>
      </c>
      <c r="H153" s="8">
        <v>0</v>
      </c>
      <c r="I153" s="10">
        <v>0</v>
      </c>
      <c r="J153" s="40">
        <f t="shared" si="8"/>
        <v>0</v>
      </c>
      <c r="K153" s="11">
        <f t="shared" si="9"/>
        <v>0</v>
      </c>
    </row>
    <row r="154" spans="1:11" ht="15.75" customHeight="1">
      <c r="A154" s="7">
        <f>A153+1</f>
        <v>3</v>
      </c>
      <c r="B154" s="7"/>
      <c r="C154" s="7"/>
      <c r="D154" s="8">
        <v>0</v>
      </c>
      <c r="E154" s="10">
        <v>0</v>
      </c>
      <c r="F154" s="9">
        <v>0</v>
      </c>
      <c r="G154" s="8">
        <v>0</v>
      </c>
      <c r="H154" s="8">
        <v>0</v>
      </c>
      <c r="I154" s="10">
        <v>0</v>
      </c>
      <c r="J154" s="40">
        <f t="shared" si="8"/>
        <v>0</v>
      </c>
      <c r="K154" s="11">
        <f t="shared" si="9"/>
        <v>0</v>
      </c>
    </row>
    <row r="155" spans="1:11" ht="15.75" customHeight="1">
      <c r="A155" s="7">
        <f>A154+1</f>
        <v>4</v>
      </c>
      <c r="B155" s="7"/>
      <c r="C155" s="7"/>
      <c r="D155" s="8">
        <v>0</v>
      </c>
      <c r="E155" s="10">
        <v>0</v>
      </c>
      <c r="F155" s="9">
        <v>0</v>
      </c>
      <c r="G155" s="8">
        <v>0</v>
      </c>
      <c r="H155" s="8">
        <v>0</v>
      </c>
      <c r="I155" s="10">
        <v>0</v>
      </c>
      <c r="J155" s="40">
        <f t="shared" si="8"/>
        <v>0</v>
      </c>
      <c r="K155" s="11">
        <f t="shared" si="9"/>
        <v>0</v>
      </c>
    </row>
    <row r="156" spans="1:11" ht="15.75" customHeight="1">
      <c r="A156" s="7">
        <f>A155+1</f>
        <v>5</v>
      </c>
      <c r="B156" s="7"/>
      <c r="C156" s="7"/>
      <c r="D156" s="8">
        <v>0</v>
      </c>
      <c r="E156" s="10">
        <v>0</v>
      </c>
      <c r="F156" s="9">
        <v>0</v>
      </c>
      <c r="G156" s="8">
        <v>0</v>
      </c>
      <c r="H156" s="8">
        <v>0</v>
      </c>
      <c r="I156" s="10">
        <v>0</v>
      </c>
      <c r="J156" s="40">
        <f t="shared" si="8"/>
        <v>0</v>
      </c>
      <c r="K156" s="11">
        <f t="shared" si="9"/>
        <v>0</v>
      </c>
    </row>
    <row r="157" spans="1:11" ht="15.75" customHeight="1">
      <c r="A157" s="7">
        <f>A156+1</f>
        <v>6</v>
      </c>
      <c r="B157" s="7"/>
      <c r="C157" s="7"/>
      <c r="D157" s="8">
        <v>0</v>
      </c>
      <c r="E157" s="10">
        <v>0</v>
      </c>
      <c r="F157" s="9">
        <v>0</v>
      </c>
      <c r="G157" s="8">
        <v>0</v>
      </c>
      <c r="H157" s="8">
        <v>0</v>
      </c>
      <c r="I157" s="10">
        <v>0</v>
      </c>
      <c r="J157" s="40">
        <f t="shared" si="8"/>
        <v>0</v>
      </c>
      <c r="K157" s="11">
        <f t="shared" si="9"/>
        <v>0</v>
      </c>
    </row>
    <row r="158" spans="1:11" ht="16.5" customHeight="1">
      <c r="A158" s="182" t="s">
        <v>31</v>
      </c>
      <c r="B158" s="183"/>
      <c r="C158" s="184"/>
      <c r="D158" s="12">
        <f>SUM(D152:D157)</f>
        <v>0</v>
      </c>
      <c r="E158" s="131">
        <f>SUM(E152:E157)</f>
        <v>0</v>
      </c>
      <c r="F158" s="43">
        <f>SUM(F152:F157)</f>
        <v>0</v>
      </c>
      <c r="G158" s="12">
        <f>SUM(G152:G157)</f>
        <v>0</v>
      </c>
      <c r="H158" s="12">
        <f>SUM(H152:H157)</f>
        <v>0</v>
      </c>
      <c r="I158" s="12" t="s">
        <v>14</v>
      </c>
      <c r="J158" s="41">
        <f>SUM(J152:J157)</f>
        <v>0</v>
      </c>
      <c r="K158" s="12"/>
    </row>
    <row r="159" spans="1:11" ht="16.5" customHeight="1">
      <c r="A159" s="182" t="s">
        <v>102</v>
      </c>
      <c r="B159" s="183"/>
      <c r="C159" s="183"/>
      <c r="D159" s="183"/>
      <c r="E159" s="183"/>
      <c r="F159" s="183"/>
      <c r="G159" s="183"/>
      <c r="H159" s="183"/>
      <c r="I159" s="184"/>
      <c r="J159" s="41">
        <f>J158</f>
        <v>0</v>
      </c>
      <c r="K159" s="42"/>
    </row>
    <row r="160" spans="1:11" ht="9" customHeight="1">
      <c r="A160" s="57"/>
      <c r="B160" s="13"/>
      <c r="C160" s="13"/>
      <c r="D160" s="13"/>
      <c r="E160" s="13"/>
      <c r="F160" s="13"/>
      <c r="G160" s="13"/>
      <c r="H160" s="13"/>
      <c r="I160" s="13"/>
      <c r="J160" s="14"/>
      <c r="K160" s="15"/>
    </row>
    <row r="161" spans="1:11" ht="16.5" customHeight="1">
      <c r="A161" s="208" t="s">
        <v>32</v>
      </c>
      <c r="B161" s="209"/>
      <c r="C161" s="68"/>
      <c r="D161" s="68"/>
      <c r="E161" s="68"/>
      <c r="F161" s="68"/>
      <c r="G161" s="68"/>
      <c r="H161" s="68"/>
      <c r="I161" s="68"/>
      <c r="J161" s="68"/>
      <c r="K161" s="69"/>
    </row>
    <row r="162" spans="1:11" ht="15.75" customHeight="1">
      <c r="A162" s="7">
        <f>A157+1</f>
        <v>7</v>
      </c>
      <c r="B162" s="6"/>
      <c r="C162" s="7"/>
      <c r="D162" s="8">
        <v>0</v>
      </c>
      <c r="E162" s="17" t="s">
        <v>14</v>
      </c>
      <c r="F162" s="9">
        <v>0</v>
      </c>
      <c r="G162" s="8">
        <v>0</v>
      </c>
      <c r="H162" s="8">
        <v>0</v>
      </c>
      <c r="I162" s="10">
        <v>0</v>
      </c>
      <c r="J162" s="40">
        <f>H162*I162</f>
        <v>0</v>
      </c>
      <c r="K162" s="44">
        <f>D162+F162-G162-H162</f>
        <v>0</v>
      </c>
    </row>
    <row r="163" spans="1:11" ht="15.75" customHeight="1">
      <c r="A163" s="7">
        <f>A162+1</f>
        <v>8</v>
      </c>
      <c r="B163" s="6"/>
      <c r="C163" s="7"/>
      <c r="D163" s="8">
        <v>0</v>
      </c>
      <c r="E163" s="17" t="s">
        <v>14</v>
      </c>
      <c r="F163" s="9">
        <v>0</v>
      </c>
      <c r="G163" s="8">
        <v>0</v>
      </c>
      <c r="H163" s="8">
        <v>0</v>
      </c>
      <c r="I163" s="10">
        <v>0</v>
      </c>
      <c r="J163" s="40">
        <f>H163*I163</f>
        <v>0</v>
      </c>
      <c r="K163" s="44">
        <f>D163+F163-G163-H163</f>
        <v>0</v>
      </c>
    </row>
    <row r="164" spans="1:11" ht="15.75" customHeight="1">
      <c r="A164" s="7">
        <f>A163+1</f>
        <v>9</v>
      </c>
      <c r="B164" s="19"/>
      <c r="C164" s="20"/>
      <c r="D164" s="8">
        <v>0</v>
      </c>
      <c r="E164" s="17" t="s">
        <v>14</v>
      </c>
      <c r="F164" s="9">
        <v>0</v>
      </c>
      <c r="G164" s="8">
        <v>0</v>
      </c>
      <c r="H164" s="8">
        <v>0</v>
      </c>
      <c r="I164" s="10">
        <v>0</v>
      </c>
      <c r="J164" s="40">
        <f>H164*I164</f>
        <v>0</v>
      </c>
      <c r="K164" s="44">
        <f>D164+F164-G164-H164</f>
        <v>0</v>
      </c>
    </row>
    <row r="165" spans="1:11" ht="15.75" customHeight="1">
      <c r="A165" s="7">
        <f>A164+1</f>
        <v>10</v>
      </c>
      <c r="B165" s="6"/>
      <c r="C165" s="7"/>
      <c r="D165" s="8">
        <v>0</v>
      </c>
      <c r="E165" s="17" t="s">
        <v>14</v>
      </c>
      <c r="F165" s="9">
        <v>0</v>
      </c>
      <c r="G165" s="8">
        <v>0</v>
      </c>
      <c r="H165" s="8">
        <v>0</v>
      </c>
      <c r="I165" s="10">
        <v>0</v>
      </c>
      <c r="J165" s="40">
        <f>H165*I165</f>
        <v>0</v>
      </c>
      <c r="K165" s="44">
        <f>D165+F165-G165-H165</f>
        <v>0</v>
      </c>
    </row>
    <row r="166" spans="1:11" ht="16.5" customHeight="1">
      <c r="A166" s="182" t="s">
        <v>31</v>
      </c>
      <c r="B166" s="183"/>
      <c r="C166" s="184"/>
      <c r="D166" s="12">
        <f>SUM(D162:D165)</f>
        <v>0</v>
      </c>
      <c r="E166" s="47" t="s">
        <v>14</v>
      </c>
      <c r="F166" s="43">
        <f>SUM(F162:F165)</f>
        <v>0</v>
      </c>
      <c r="G166" s="12">
        <f>SUM(G162:G165)</f>
        <v>0</v>
      </c>
      <c r="H166" s="12">
        <f>SUM(H162:H165)</f>
        <v>0</v>
      </c>
      <c r="I166" s="45" t="s">
        <v>14</v>
      </c>
      <c r="J166" s="12">
        <f>SUM(J162:J165)</f>
        <v>0</v>
      </c>
      <c r="K166" s="45"/>
    </row>
    <row r="167" spans="1:11" ht="16.5" customHeight="1">
      <c r="A167" s="182" t="s">
        <v>101</v>
      </c>
      <c r="B167" s="183"/>
      <c r="C167" s="183"/>
      <c r="D167" s="183"/>
      <c r="E167" s="183"/>
      <c r="F167" s="183"/>
      <c r="G167" s="183"/>
      <c r="H167" s="183"/>
      <c r="I167" s="184"/>
      <c r="J167" s="41">
        <f>J166</f>
        <v>0</v>
      </c>
      <c r="K167" s="46"/>
    </row>
    <row r="168" spans="1:11" ht="9" customHeight="1">
      <c r="A168" s="57"/>
      <c r="B168" s="13"/>
      <c r="C168" s="13"/>
      <c r="D168" s="13"/>
      <c r="E168" s="13"/>
      <c r="F168" s="13"/>
      <c r="G168" s="13"/>
      <c r="H168" s="13"/>
      <c r="I168" s="13"/>
      <c r="J168" s="14"/>
      <c r="K168" s="14"/>
    </row>
    <row r="169" spans="1:11" ht="16.5" customHeight="1">
      <c r="A169" s="202" t="s">
        <v>33</v>
      </c>
      <c r="B169" s="202"/>
      <c r="C169" s="202"/>
      <c r="D169" s="202"/>
      <c r="E169" s="202"/>
      <c r="F169" s="202"/>
      <c r="G169" s="202"/>
      <c r="H169" s="202"/>
      <c r="I169" s="203"/>
      <c r="J169" s="21">
        <f>I148</f>
        <v>2025</v>
      </c>
      <c r="K169" s="204"/>
    </row>
    <row r="170" spans="1:11" ht="15.75" customHeight="1">
      <c r="A170" s="7">
        <f>A165+1</f>
        <v>11</v>
      </c>
      <c r="B170" s="178"/>
      <c r="C170" s="179"/>
      <c r="D170" s="179"/>
      <c r="E170" s="179"/>
      <c r="F170" s="179"/>
      <c r="G170" s="179"/>
      <c r="H170" s="179"/>
      <c r="I170" s="180"/>
      <c r="J170" s="22">
        <v>0</v>
      </c>
      <c r="K170" s="205"/>
    </row>
    <row r="171" spans="1:11" ht="15.75" customHeight="1">
      <c r="A171" s="7">
        <f>A170+1</f>
        <v>12</v>
      </c>
      <c r="B171" s="178"/>
      <c r="C171" s="179"/>
      <c r="D171" s="179"/>
      <c r="E171" s="179"/>
      <c r="F171" s="179"/>
      <c r="G171" s="179"/>
      <c r="H171" s="179"/>
      <c r="I171" s="180"/>
      <c r="J171" s="22">
        <v>0</v>
      </c>
      <c r="K171" s="205"/>
    </row>
    <row r="172" spans="1:11" ht="15.75" customHeight="1">
      <c r="A172" s="7">
        <f>A171+1</f>
        <v>13</v>
      </c>
      <c r="B172" s="178"/>
      <c r="C172" s="179"/>
      <c r="D172" s="179"/>
      <c r="E172" s="179"/>
      <c r="F172" s="179"/>
      <c r="G172" s="179"/>
      <c r="H172" s="179"/>
      <c r="I172" s="180"/>
      <c r="J172" s="22">
        <v>0</v>
      </c>
      <c r="K172" s="205"/>
    </row>
    <row r="173" spans="1:11" ht="16.5" customHeight="1">
      <c r="A173" s="182" t="s">
        <v>98</v>
      </c>
      <c r="B173" s="183"/>
      <c r="C173" s="183"/>
      <c r="D173" s="183"/>
      <c r="E173" s="183"/>
      <c r="F173" s="183"/>
      <c r="G173" s="183"/>
      <c r="H173" s="183"/>
      <c r="I173" s="184"/>
      <c r="J173" s="41">
        <f>SUM(J170:J172)</f>
        <v>0</v>
      </c>
      <c r="K173" s="206"/>
    </row>
    <row r="174" spans="1:11" ht="9" customHeight="1">
      <c r="A174" s="57"/>
      <c r="B174" s="13"/>
      <c r="C174" s="13"/>
      <c r="D174" s="13"/>
      <c r="E174" s="13"/>
      <c r="F174" s="13"/>
      <c r="G174" s="13"/>
      <c r="H174" s="13"/>
      <c r="I174" s="13"/>
      <c r="J174" s="14"/>
      <c r="K174" s="23"/>
    </row>
    <row r="175" spans="1:11" ht="16.5" customHeight="1">
      <c r="A175" s="182" t="s">
        <v>34</v>
      </c>
      <c r="B175" s="183"/>
      <c r="C175" s="183"/>
      <c r="D175" s="183"/>
      <c r="E175" s="183"/>
      <c r="F175" s="183"/>
      <c r="G175" s="183"/>
      <c r="H175" s="183"/>
      <c r="I175" s="184"/>
      <c r="J175" s="41">
        <f>J159+J167+J173</f>
        <v>0</v>
      </c>
      <c r="K175" s="38"/>
    </row>
    <row r="176" spans="1:11" ht="9" customHeight="1">
      <c r="A176" s="57"/>
      <c r="B176" s="13"/>
      <c r="C176" s="13"/>
      <c r="D176" s="13"/>
      <c r="E176" s="13"/>
      <c r="F176" s="13"/>
      <c r="G176" s="13"/>
      <c r="H176" s="13"/>
      <c r="I176" s="13"/>
      <c r="J176" s="14"/>
      <c r="K176" s="16"/>
    </row>
    <row r="177" spans="1:11" ht="16.5" customHeight="1">
      <c r="A177" s="201" t="s">
        <v>35</v>
      </c>
      <c r="B177" s="202"/>
      <c r="C177" s="202"/>
      <c r="D177" s="202"/>
      <c r="E177" s="202"/>
      <c r="F177" s="202"/>
      <c r="G177" s="202"/>
      <c r="H177" s="202"/>
      <c r="I177" s="203"/>
      <c r="J177" s="21">
        <f>J169</f>
        <v>2025</v>
      </c>
      <c r="K177" s="204"/>
    </row>
    <row r="178" spans="1:11" ht="15.75" customHeight="1">
      <c r="A178" s="7">
        <f>A172+1</f>
        <v>14</v>
      </c>
      <c r="B178" s="178" t="s">
        <v>36</v>
      </c>
      <c r="C178" s="179"/>
      <c r="D178" s="179"/>
      <c r="E178" s="179"/>
      <c r="F178" s="179"/>
      <c r="G178" s="179"/>
      <c r="H178" s="179"/>
      <c r="I178" s="180"/>
      <c r="J178" s="22">
        <v>0</v>
      </c>
      <c r="K178" s="205"/>
    </row>
    <row r="179" spans="1:11" ht="15.75" customHeight="1">
      <c r="A179" s="7">
        <f>A178+1</f>
        <v>15</v>
      </c>
      <c r="B179" s="178" t="s">
        <v>74</v>
      </c>
      <c r="C179" s="179"/>
      <c r="D179" s="179"/>
      <c r="E179" s="179"/>
      <c r="F179" s="179"/>
      <c r="G179" s="179"/>
      <c r="H179" s="179"/>
      <c r="I179" s="180"/>
      <c r="J179" s="22">
        <v>0</v>
      </c>
      <c r="K179" s="205"/>
    </row>
    <row r="180" spans="1:11" ht="15.75" customHeight="1">
      <c r="A180" s="7">
        <f>A179+1</f>
        <v>16</v>
      </c>
      <c r="B180" s="178" t="s">
        <v>75</v>
      </c>
      <c r="C180" s="179"/>
      <c r="D180" s="179"/>
      <c r="E180" s="179"/>
      <c r="F180" s="179"/>
      <c r="G180" s="179"/>
      <c r="H180" s="179"/>
      <c r="I180" s="180"/>
      <c r="J180" s="22">
        <v>0</v>
      </c>
      <c r="K180" s="205"/>
    </row>
    <row r="181" spans="1:11" ht="15.75" customHeight="1">
      <c r="A181" s="7">
        <f>A180+1</f>
        <v>17</v>
      </c>
      <c r="B181" s="181"/>
      <c r="C181" s="181"/>
      <c r="D181" s="181"/>
      <c r="E181" s="181"/>
      <c r="F181" s="181"/>
      <c r="G181" s="181"/>
      <c r="H181" s="181"/>
      <c r="I181" s="181"/>
      <c r="J181" s="22">
        <v>0</v>
      </c>
      <c r="K181" s="205"/>
    </row>
    <row r="182" spans="1:11" ht="16.5" customHeight="1">
      <c r="A182" s="182" t="s">
        <v>100</v>
      </c>
      <c r="B182" s="183"/>
      <c r="C182" s="183"/>
      <c r="D182" s="183"/>
      <c r="E182" s="183"/>
      <c r="F182" s="183"/>
      <c r="G182" s="183"/>
      <c r="H182" s="183"/>
      <c r="I182" s="184"/>
      <c r="J182" s="41">
        <f>SUM(J178:J181)</f>
        <v>0</v>
      </c>
      <c r="K182" s="206"/>
    </row>
    <row r="184" spans="1:11" ht="18">
      <c r="A184" s="187" t="s">
        <v>107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</row>
    <row r="185" spans="1:10" ht="13.5">
      <c r="A185" s="188" t="s">
        <v>12</v>
      </c>
      <c r="B185" s="191" t="s">
        <v>38</v>
      </c>
      <c r="C185" s="192"/>
      <c r="D185" s="193"/>
      <c r="E185" s="200" t="s">
        <v>20</v>
      </c>
      <c r="F185" s="200"/>
      <c r="G185" s="200"/>
      <c r="H185" s="200"/>
      <c r="I185" s="200"/>
      <c r="J185" s="200"/>
    </row>
    <row r="186" spans="1:10" ht="13.5">
      <c r="A186" s="189"/>
      <c r="B186" s="194"/>
      <c r="C186" s="195"/>
      <c r="D186" s="196"/>
      <c r="E186" s="200"/>
      <c r="F186" s="200"/>
      <c r="G186" s="200"/>
      <c r="H186" s="200"/>
      <c r="I186" s="200"/>
      <c r="J186" s="200"/>
    </row>
    <row r="187" spans="1:10" ht="13.5">
      <c r="A187" s="189"/>
      <c r="B187" s="194"/>
      <c r="C187" s="195"/>
      <c r="D187" s="196"/>
      <c r="E187" s="200"/>
      <c r="F187" s="200"/>
      <c r="G187" s="200"/>
      <c r="H187" s="200"/>
      <c r="I187" s="200"/>
      <c r="J187" s="200"/>
    </row>
    <row r="188" spans="1:10" ht="18">
      <c r="A188" s="190"/>
      <c r="B188" s="197"/>
      <c r="C188" s="198"/>
      <c r="D188" s="199"/>
      <c r="E188" s="73">
        <f>I4</f>
        <v>2021</v>
      </c>
      <c r="F188" s="48">
        <f>E188+1</f>
        <v>2022</v>
      </c>
      <c r="G188" s="48">
        <f>F188+1</f>
        <v>2023</v>
      </c>
      <c r="H188" s="48">
        <f>G188+1</f>
        <v>2024</v>
      </c>
      <c r="I188" s="48">
        <f>H188+1</f>
        <v>2025</v>
      </c>
      <c r="J188" s="167"/>
    </row>
    <row r="189" spans="1:10" ht="24" customHeight="1">
      <c r="A189" s="25">
        <v>1</v>
      </c>
      <c r="B189" s="185" t="s">
        <v>39</v>
      </c>
      <c r="C189" s="185"/>
      <c r="D189" s="185"/>
      <c r="E189" s="72">
        <f>J15</f>
        <v>0</v>
      </c>
      <c r="F189" s="26">
        <f>J51</f>
        <v>0</v>
      </c>
      <c r="G189" s="26">
        <f>J86</f>
        <v>0</v>
      </c>
      <c r="H189" s="26">
        <f>J123</f>
        <v>0</v>
      </c>
      <c r="I189" s="26">
        <f>J159</f>
        <v>0</v>
      </c>
      <c r="J189" s="168"/>
    </row>
    <row r="190" spans="1:10" ht="24" customHeight="1">
      <c r="A190" s="25">
        <v>2</v>
      </c>
      <c r="B190" s="185" t="s">
        <v>40</v>
      </c>
      <c r="C190" s="185"/>
      <c r="D190" s="185"/>
      <c r="E190" s="72">
        <f>J23</f>
        <v>0</v>
      </c>
      <c r="F190" s="26">
        <f>J59</f>
        <v>0</v>
      </c>
      <c r="G190" s="26">
        <f>J95</f>
        <v>0</v>
      </c>
      <c r="H190" s="26">
        <f>J131</f>
        <v>0</v>
      </c>
      <c r="I190" s="26">
        <f>J167</f>
        <v>0</v>
      </c>
      <c r="J190" s="168"/>
    </row>
    <row r="191" spans="1:10" ht="24" customHeight="1">
      <c r="A191" s="25">
        <v>3</v>
      </c>
      <c r="B191" s="186" t="s">
        <v>41</v>
      </c>
      <c r="C191" s="186"/>
      <c r="D191" s="186"/>
      <c r="E191" s="72">
        <f>J29</f>
        <v>0</v>
      </c>
      <c r="F191" s="22">
        <f>J65</f>
        <v>0</v>
      </c>
      <c r="G191" s="22">
        <f>J101</f>
        <v>0</v>
      </c>
      <c r="H191" s="22">
        <f>J137</f>
        <v>0</v>
      </c>
      <c r="I191" s="26">
        <f>J173</f>
        <v>0</v>
      </c>
      <c r="J191" s="168"/>
    </row>
    <row r="192" spans="1:10" ht="24" customHeight="1">
      <c r="A192" s="49"/>
      <c r="B192" s="235" t="s">
        <v>73</v>
      </c>
      <c r="C192" s="235"/>
      <c r="D192" s="235"/>
      <c r="E192" s="72">
        <f>J31</f>
        <v>0</v>
      </c>
      <c r="F192" s="12">
        <f>SUM(F189:F191)</f>
        <v>0</v>
      </c>
      <c r="G192" s="12">
        <f>SUM(G189:G191)</f>
        <v>0</v>
      </c>
      <c r="H192" s="12">
        <f>SUM(H189:H191)</f>
        <v>0</v>
      </c>
      <c r="I192" s="12">
        <f>SUM(I189:I191)</f>
        <v>0</v>
      </c>
      <c r="J192" s="169"/>
    </row>
    <row r="193" spans="1:10" ht="24" customHeight="1">
      <c r="A193" s="58"/>
      <c r="B193" s="186" t="s">
        <v>37</v>
      </c>
      <c r="C193" s="186"/>
      <c r="D193" s="186"/>
      <c r="E193" s="72">
        <f>J38</f>
        <v>0</v>
      </c>
      <c r="F193" s="50">
        <f>J74</f>
        <v>0</v>
      </c>
      <c r="G193" s="50">
        <f>J110</f>
        <v>0</v>
      </c>
      <c r="H193" s="50">
        <f>J146</f>
        <v>0</v>
      </c>
      <c r="I193" s="50">
        <f>J182</f>
        <v>0</v>
      </c>
      <c r="J193" s="170"/>
    </row>
  </sheetData>
  <sheetProtection/>
  <mergeCells count="167">
    <mergeCell ref="A1:K1"/>
    <mergeCell ref="A2:K2"/>
    <mergeCell ref="B193:D193"/>
    <mergeCell ref="B192:D192"/>
    <mergeCell ref="I4:J4"/>
    <mergeCell ref="D5:D6"/>
    <mergeCell ref="E5:E6"/>
    <mergeCell ref="A7:K7"/>
    <mergeCell ref="G5:G6"/>
    <mergeCell ref="H5:J5"/>
    <mergeCell ref="K5:K6"/>
    <mergeCell ref="A4:A6"/>
    <mergeCell ref="B4:B6"/>
    <mergeCell ref="C4:C6"/>
    <mergeCell ref="D4:H4"/>
    <mergeCell ref="F5:F6"/>
    <mergeCell ref="K25:K29"/>
    <mergeCell ref="B26:I26"/>
    <mergeCell ref="B27:I27"/>
    <mergeCell ref="B28:I28"/>
    <mergeCell ref="A29:I29"/>
    <mergeCell ref="A14:C14"/>
    <mergeCell ref="A15:I15"/>
    <mergeCell ref="A22:C22"/>
    <mergeCell ref="A23:I23"/>
    <mergeCell ref="A25:I25"/>
    <mergeCell ref="K33:K38"/>
    <mergeCell ref="B35:I35"/>
    <mergeCell ref="B36:I36"/>
    <mergeCell ref="B37:I37"/>
    <mergeCell ref="A38:I38"/>
    <mergeCell ref="B34:I34"/>
    <mergeCell ref="C40:C42"/>
    <mergeCell ref="D40:H40"/>
    <mergeCell ref="I40:J40"/>
    <mergeCell ref="D41:D42"/>
    <mergeCell ref="E41:E42"/>
    <mergeCell ref="A31:I31"/>
    <mergeCell ref="A33:I33"/>
    <mergeCell ref="A58:C58"/>
    <mergeCell ref="F41:F42"/>
    <mergeCell ref="G41:G42"/>
    <mergeCell ref="H41:J41"/>
    <mergeCell ref="K41:K42"/>
    <mergeCell ref="A50:C50"/>
    <mergeCell ref="A51:I51"/>
    <mergeCell ref="A43:K43"/>
    <mergeCell ref="A40:A42"/>
    <mergeCell ref="B40:B42"/>
    <mergeCell ref="A59:I59"/>
    <mergeCell ref="A61:I61"/>
    <mergeCell ref="K61:K65"/>
    <mergeCell ref="B62:I62"/>
    <mergeCell ref="B63:I63"/>
    <mergeCell ref="B64:I64"/>
    <mergeCell ref="A65:I65"/>
    <mergeCell ref="A67:I67"/>
    <mergeCell ref="A69:I69"/>
    <mergeCell ref="K69:K74"/>
    <mergeCell ref="B71:I71"/>
    <mergeCell ref="B72:I72"/>
    <mergeCell ref="B73:I73"/>
    <mergeCell ref="A74:I74"/>
    <mergeCell ref="B70:I70"/>
    <mergeCell ref="B76:B78"/>
    <mergeCell ref="C76:C78"/>
    <mergeCell ref="D76:H76"/>
    <mergeCell ref="I76:J76"/>
    <mergeCell ref="D77:D78"/>
    <mergeCell ref="E77:E78"/>
    <mergeCell ref="A103:I103"/>
    <mergeCell ref="A94:C94"/>
    <mergeCell ref="F77:F78"/>
    <mergeCell ref="G77:G78"/>
    <mergeCell ref="H77:J77"/>
    <mergeCell ref="K77:K78"/>
    <mergeCell ref="A86:C86"/>
    <mergeCell ref="A87:I87"/>
    <mergeCell ref="A79:K79"/>
    <mergeCell ref="A76:A78"/>
    <mergeCell ref="A95:I95"/>
    <mergeCell ref="D112:H112"/>
    <mergeCell ref="E113:E114"/>
    <mergeCell ref="A97:I97"/>
    <mergeCell ref="K97:K101"/>
    <mergeCell ref="B98:I98"/>
    <mergeCell ref="B99:I99"/>
    <mergeCell ref="B100:I100"/>
    <mergeCell ref="A101:I101"/>
    <mergeCell ref="A105:I105"/>
    <mergeCell ref="K105:K110"/>
    <mergeCell ref="B107:I107"/>
    <mergeCell ref="B108:I108"/>
    <mergeCell ref="B109:I109"/>
    <mergeCell ref="A110:I110"/>
    <mergeCell ref="A131:I131"/>
    <mergeCell ref="B106:I106"/>
    <mergeCell ref="C112:C114"/>
    <mergeCell ref="D113:D114"/>
    <mergeCell ref="F113:F114"/>
    <mergeCell ref="K133:K137"/>
    <mergeCell ref="K113:K114"/>
    <mergeCell ref="A122:C122"/>
    <mergeCell ref="A123:I123"/>
    <mergeCell ref="A130:C130"/>
    <mergeCell ref="A115:K115"/>
    <mergeCell ref="A112:A114"/>
    <mergeCell ref="B112:B114"/>
    <mergeCell ref="G113:G114"/>
    <mergeCell ref="H113:J113"/>
    <mergeCell ref="I112:J112"/>
    <mergeCell ref="B134:I134"/>
    <mergeCell ref="B135:I135"/>
    <mergeCell ref="A137:I137"/>
    <mergeCell ref="A133:I133"/>
    <mergeCell ref="B136:I136"/>
    <mergeCell ref="A125:B125"/>
    <mergeCell ref="D149:D150"/>
    <mergeCell ref="E149:E150"/>
    <mergeCell ref="F149:F150"/>
    <mergeCell ref="A139:I139"/>
    <mergeCell ref="A141:I141"/>
    <mergeCell ref="G149:G150"/>
    <mergeCell ref="B148:B150"/>
    <mergeCell ref="C148:C150"/>
    <mergeCell ref="D148:H148"/>
    <mergeCell ref="I148:J148"/>
    <mergeCell ref="K141:K146"/>
    <mergeCell ref="B143:I143"/>
    <mergeCell ref="B144:I144"/>
    <mergeCell ref="B145:I145"/>
    <mergeCell ref="A146:I146"/>
    <mergeCell ref="B142:I142"/>
    <mergeCell ref="K169:K173"/>
    <mergeCell ref="B170:I170"/>
    <mergeCell ref="B171:I171"/>
    <mergeCell ref="B172:I172"/>
    <mergeCell ref="A173:I173"/>
    <mergeCell ref="A158:C158"/>
    <mergeCell ref="A159:I159"/>
    <mergeCell ref="A3:K3"/>
    <mergeCell ref="A161:B161"/>
    <mergeCell ref="A17:B17"/>
    <mergeCell ref="A53:B53"/>
    <mergeCell ref="A89:B89"/>
    <mergeCell ref="A167:I167"/>
    <mergeCell ref="H149:J149"/>
    <mergeCell ref="K149:K150"/>
    <mergeCell ref="A151:K151"/>
    <mergeCell ref="A148:A150"/>
    <mergeCell ref="B191:D191"/>
    <mergeCell ref="A184:K184"/>
    <mergeCell ref="A185:A188"/>
    <mergeCell ref="B185:D188"/>
    <mergeCell ref="E185:J187"/>
    <mergeCell ref="A175:I175"/>
    <mergeCell ref="A177:I177"/>
    <mergeCell ref="K177:K182"/>
    <mergeCell ref="B178:I178"/>
    <mergeCell ref="B179:I179"/>
    <mergeCell ref="B180:I180"/>
    <mergeCell ref="B181:I181"/>
    <mergeCell ref="A182:I182"/>
    <mergeCell ref="A166:C166"/>
    <mergeCell ref="B189:D189"/>
    <mergeCell ref="B190:D190"/>
    <mergeCell ref="A169:I169"/>
  </mergeCells>
  <dataValidations count="3">
    <dataValidation type="textLength" allowBlank="1" showInputMessage="1" showErrorMessage="1" sqref="B62:B64 B26:B28 B98:B100 B134:B136 B170:B172 C171:I172 C135:I136 C99:I100 C27:I28 C63:I64">
      <formula1>1</formula1>
      <formula2>200</formula2>
    </dataValidation>
    <dataValidation type="custom" allowBlank="1" showInputMessage="1" showErrorMessage="1" sqref="K59 E58 K51 K61:K75 K25:K38 K15 K23 K95 E94 K87 K97:K110 K133:K147 K123 E130 K131 K167 E166 K159 K169:K182 E22">
      <formula1>"x"</formula1>
    </dataValidation>
    <dataValidation type="custom" allowBlank="1" showInputMessage="1" showErrorMessage="1" sqref="K52 K16 K88 K124 K160">
      <formula1>"X"</formula1>
    </dataValidation>
  </dataValidations>
  <printOptions/>
  <pageMargins left="0.7480314960629921" right="0.7480314960629921" top="0.8661417322834646" bottom="0.1968503937007874" header="0.35433070866141736" footer="0.31496062992125984"/>
  <pageSetup horizontalDpi="600" verticalDpi="600" orientation="landscape" paperSize="9" scale="88" r:id="rId1"/>
  <rowBreaks count="5" manualBreakCount="5">
    <brk id="39" max="255" man="1"/>
    <brk id="75" max="255" man="1"/>
    <brk id="111" max="255" man="1"/>
    <brk id="147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showGridLines="0" view="pageBreakPreview" zoomScale="85" zoomScaleSheetLayoutView="85" zoomScalePageLayoutView="0" workbookViewId="0" topLeftCell="A1">
      <selection activeCell="E85" sqref="E85"/>
    </sheetView>
  </sheetViews>
  <sheetFormatPr defaultColWidth="18.28125" defaultRowHeight="15"/>
  <cols>
    <col min="1" max="1" width="18.28125" style="135" customWidth="1"/>
    <col min="2" max="14" width="9.28125" style="135" customWidth="1"/>
    <col min="15" max="15" width="10.57421875" style="135" customWidth="1"/>
    <col min="16" max="236" width="9.28125" style="135" customWidth="1"/>
    <col min="237" max="237" width="18.28125" style="135" customWidth="1"/>
  </cols>
  <sheetData>
    <row r="1" spans="1:15" ht="15">
      <c r="A1" s="132" t="s">
        <v>115</v>
      </c>
      <c r="B1" s="133"/>
      <c r="C1" s="134"/>
      <c r="D1" s="2"/>
      <c r="E1" s="133"/>
      <c r="F1" s="133"/>
      <c r="G1" s="2"/>
      <c r="H1" s="1"/>
      <c r="I1" s="2"/>
      <c r="J1" s="2"/>
      <c r="K1" s="2"/>
      <c r="L1" s="1"/>
      <c r="M1" s="1"/>
      <c r="N1" s="1"/>
      <c r="O1" s="1"/>
    </row>
    <row r="2" spans="1:15" ht="15">
      <c r="A2" s="236" t="s">
        <v>92</v>
      </c>
      <c r="B2" s="237"/>
      <c r="C2" s="238"/>
      <c r="D2" s="136">
        <v>2021</v>
      </c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62.25">
      <c r="A3" s="139" t="s">
        <v>116</v>
      </c>
      <c r="B3" s="140" t="s">
        <v>117</v>
      </c>
      <c r="C3" s="140" t="s">
        <v>118</v>
      </c>
      <c r="D3" s="140" t="s">
        <v>119</v>
      </c>
      <c r="E3" s="140" t="s">
        <v>120</v>
      </c>
      <c r="F3" s="140" t="s">
        <v>121</v>
      </c>
      <c r="G3" s="140" t="s">
        <v>122</v>
      </c>
      <c r="H3" s="140" t="s">
        <v>123</v>
      </c>
      <c r="I3" s="140" t="s">
        <v>124</v>
      </c>
      <c r="J3" s="140" t="s">
        <v>125</v>
      </c>
      <c r="K3" s="140" t="s">
        <v>126</v>
      </c>
      <c r="L3" s="140" t="s">
        <v>127</v>
      </c>
      <c r="M3" s="141" t="s">
        <v>128</v>
      </c>
      <c r="N3" s="140" t="s">
        <v>124</v>
      </c>
      <c r="O3" s="142" t="s">
        <v>129</v>
      </c>
    </row>
    <row r="4" spans="1:15" ht="15">
      <c r="A4" s="143"/>
      <c r="B4" s="144"/>
      <c r="C4" s="145"/>
      <c r="D4" s="144"/>
      <c r="E4" s="144"/>
      <c r="F4" s="144"/>
      <c r="G4" s="144"/>
      <c r="H4" s="144"/>
      <c r="I4" s="144"/>
      <c r="J4" s="146">
        <f>H4*I4/1000</f>
        <v>0</v>
      </c>
      <c r="K4" s="144"/>
      <c r="L4" s="146">
        <f>I4*K4/1000</f>
        <v>0</v>
      </c>
      <c r="M4" s="147">
        <f>B4+C4+D4-F4+G4-H4-K4</f>
        <v>0</v>
      </c>
      <c r="N4" s="148"/>
      <c r="O4" s="149">
        <f>M4*N4/1000</f>
        <v>0</v>
      </c>
    </row>
    <row r="5" spans="1:15" ht="15">
      <c r="A5" s="143"/>
      <c r="B5" s="144"/>
      <c r="C5" s="145"/>
      <c r="D5" s="144"/>
      <c r="E5" s="144"/>
      <c r="F5" s="144"/>
      <c r="G5" s="144"/>
      <c r="H5" s="144"/>
      <c r="I5" s="144"/>
      <c r="J5" s="146">
        <f aca="true" t="shared" si="0" ref="J5:J18">H5*I5/1000</f>
        <v>0</v>
      </c>
      <c r="K5" s="144"/>
      <c r="L5" s="146">
        <f aca="true" t="shared" si="1" ref="L5:L18">I5*K5/1000</f>
        <v>0</v>
      </c>
      <c r="M5" s="147">
        <f aca="true" t="shared" si="2" ref="M5:M18">B5+C5+D5-F5+G5-H5-K5</f>
        <v>0</v>
      </c>
      <c r="N5" s="148"/>
      <c r="O5" s="149">
        <f aca="true" t="shared" si="3" ref="O5:O18">M5*N5/1000</f>
        <v>0</v>
      </c>
    </row>
    <row r="6" spans="1:15" ht="15">
      <c r="A6" s="143"/>
      <c r="B6" s="144"/>
      <c r="C6" s="145"/>
      <c r="D6" s="144"/>
      <c r="E6" s="144"/>
      <c r="F6" s="144"/>
      <c r="G6" s="144"/>
      <c r="H6" s="144"/>
      <c r="I6" s="144"/>
      <c r="J6" s="146">
        <f t="shared" si="0"/>
        <v>0</v>
      </c>
      <c r="K6" s="144"/>
      <c r="L6" s="146">
        <f t="shared" si="1"/>
        <v>0</v>
      </c>
      <c r="M6" s="147">
        <f t="shared" si="2"/>
        <v>0</v>
      </c>
      <c r="N6" s="148"/>
      <c r="O6" s="149">
        <f t="shared" si="3"/>
        <v>0</v>
      </c>
    </row>
    <row r="7" spans="1:15" ht="15">
      <c r="A7" s="143"/>
      <c r="B7" s="144"/>
      <c r="C7" s="144"/>
      <c r="D7" s="144"/>
      <c r="E7" s="144"/>
      <c r="F7" s="144"/>
      <c r="G7" s="144"/>
      <c r="H7" s="144"/>
      <c r="I7" s="144"/>
      <c r="J7" s="146">
        <f t="shared" si="0"/>
        <v>0</v>
      </c>
      <c r="K7" s="144"/>
      <c r="L7" s="146">
        <f t="shared" si="1"/>
        <v>0</v>
      </c>
      <c r="M7" s="147">
        <f t="shared" si="2"/>
        <v>0</v>
      </c>
      <c r="N7" s="148"/>
      <c r="O7" s="149">
        <f t="shared" si="3"/>
        <v>0</v>
      </c>
    </row>
    <row r="8" spans="1:15" ht="15">
      <c r="A8" s="143"/>
      <c r="B8" s="144"/>
      <c r="C8" s="150"/>
      <c r="D8" s="151"/>
      <c r="E8" s="151"/>
      <c r="F8" s="151"/>
      <c r="G8" s="151"/>
      <c r="H8" s="151"/>
      <c r="I8" s="151"/>
      <c r="J8" s="146">
        <f t="shared" si="0"/>
        <v>0</v>
      </c>
      <c r="K8" s="144"/>
      <c r="L8" s="146">
        <f t="shared" si="1"/>
        <v>0</v>
      </c>
      <c r="M8" s="147">
        <f t="shared" si="2"/>
        <v>0</v>
      </c>
      <c r="N8" s="148"/>
      <c r="O8" s="149">
        <f t="shared" si="3"/>
        <v>0</v>
      </c>
    </row>
    <row r="9" spans="1:15" ht="15">
      <c r="A9" s="143"/>
      <c r="B9" s="144"/>
      <c r="C9" s="150"/>
      <c r="D9" s="151"/>
      <c r="E9" s="151"/>
      <c r="F9" s="151"/>
      <c r="G9" s="151"/>
      <c r="H9" s="151"/>
      <c r="I9" s="151"/>
      <c r="J9" s="146">
        <f t="shared" si="0"/>
        <v>0</v>
      </c>
      <c r="K9" s="144"/>
      <c r="L9" s="146">
        <f t="shared" si="1"/>
        <v>0</v>
      </c>
      <c r="M9" s="147">
        <f t="shared" si="2"/>
        <v>0</v>
      </c>
      <c r="N9" s="148"/>
      <c r="O9" s="149">
        <f t="shared" si="3"/>
        <v>0</v>
      </c>
    </row>
    <row r="10" spans="1:15" ht="15">
      <c r="A10" s="143"/>
      <c r="B10" s="144"/>
      <c r="C10" s="150"/>
      <c r="D10" s="151"/>
      <c r="E10" s="151"/>
      <c r="F10" s="151"/>
      <c r="G10" s="151"/>
      <c r="H10" s="151"/>
      <c r="I10" s="151"/>
      <c r="J10" s="146">
        <f t="shared" si="0"/>
        <v>0</v>
      </c>
      <c r="K10" s="144"/>
      <c r="L10" s="146">
        <f t="shared" si="1"/>
        <v>0</v>
      </c>
      <c r="M10" s="147">
        <f t="shared" si="2"/>
        <v>0</v>
      </c>
      <c r="N10" s="148"/>
      <c r="O10" s="149">
        <f t="shared" si="3"/>
        <v>0</v>
      </c>
    </row>
    <row r="11" spans="1:15" ht="15">
      <c r="A11" s="143"/>
      <c r="B11" s="144"/>
      <c r="C11" s="145"/>
      <c r="D11" s="144"/>
      <c r="E11" s="144"/>
      <c r="F11" s="144"/>
      <c r="G11" s="144"/>
      <c r="H11" s="144"/>
      <c r="I11" s="144"/>
      <c r="J11" s="146">
        <f t="shared" si="0"/>
        <v>0</v>
      </c>
      <c r="K11" s="144"/>
      <c r="L11" s="146">
        <f t="shared" si="1"/>
        <v>0</v>
      </c>
      <c r="M11" s="147">
        <f t="shared" si="2"/>
        <v>0</v>
      </c>
      <c r="N11" s="148"/>
      <c r="O11" s="149">
        <f t="shared" si="3"/>
        <v>0</v>
      </c>
    </row>
    <row r="12" spans="1:15" ht="15">
      <c r="A12" s="143"/>
      <c r="B12" s="144"/>
      <c r="C12" s="145"/>
      <c r="D12" s="144"/>
      <c r="E12" s="144"/>
      <c r="F12" s="144"/>
      <c r="G12" s="144"/>
      <c r="H12" s="144"/>
      <c r="I12" s="144"/>
      <c r="J12" s="146">
        <f t="shared" si="0"/>
        <v>0</v>
      </c>
      <c r="K12" s="144"/>
      <c r="L12" s="146">
        <f t="shared" si="1"/>
        <v>0</v>
      </c>
      <c r="M12" s="147">
        <f t="shared" si="2"/>
        <v>0</v>
      </c>
      <c r="N12" s="148"/>
      <c r="O12" s="149">
        <f t="shared" si="3"/>
        <v>0</v>
      </c>
    </row>
    <row r="13" spans="1:15" ht="15">
      <c r="A13" s="143"/>
      <c r="B13" s="144"/>
      <c r="C13" s="145"/>
      <c r="D13" s="144"/>
      <c r="E13" s="144"/>
      <c r="F13" s="144"/>
      <c r="G13" s="144"/>
      <c r="H13" s="144"/>
      <c r="I13" s="144"/>
      <c r="J13" s="146">
        <f t="shared" si="0"/>
        <v>0</v>
      </c>
      <c r="K13" s="144"/>
      <c r="L13" s="146">
        <f t="shared" si="1"/>
        <v>0</v>
      </c>
      <c r="M13" s="147">
        <f t="shared" si="2"/>
        <v>0</v>
      </c>
      <c r="N13" s="148"/>
      <c r="O13" s="149">
        <f t="shared" si="3"/>
        <v>0</v>
      </c>
    </row>
    <row r="14" spans="1:15" ht="15">
      <c r="A14" s="143"/>
      <c r="B14" s="144"/>
      <c r="C14" s="145"/>
      <c r="D14" s="144"/>
      <c r="E14" s="144"/>
      <c r="F14" s="144"/>
      <c r="G14" s="144"/>
      <c r="H14" s="144"/>
      <c r="I14" s="144"/>
      <c r="J14" s="146">
        <f t="shared" si="0"/>
        <v>0</v>
      </c>
      <c r="K14" s="144"/>
      <c r="L14" s="146">
        <f t="shared" si="1"/>
        <v>0</v>
      </c>
      <c r="M14" s="147">
        <f t="shared" si="2"/>
        <v>0</v>
      </c>
      <c r="N14" s="148"/>
      <c r="O14" s="149">
        <f t="shared" si="3"/>
        <v>0</v>
      </c>
    </row>
    <row r="15" spans="1:15" ht="15">
      <c r="A15" s="143"/>
      <c r="B15" s="144"/>
      <c r="C15" s="145"/>
      <c r="D15" s="144"/>
      <c r="E15" s="144"/>
      <c r="F15" s="144"/>
      <c r="G15" s="144"/>
      <c r="H15" s="144"/>
      <c r="I15" s="144"/>
      <c r="J15" s="146">
        <f t="shared" si="0"/>
        <v>0</v>
      </c>
      <c r="K15" s="144"/>
      <c r="L15" s="146">
        <f t="shared" si="1"/>
        <v>0</v>
      </c>
      <c r="M15" s="147">
        <f t="shared" si="2"/>
        <v>0</v>
      </c>
      <c r="N15" s="148"/>
      <c r="O15" s="149">
        <f t="shared" si="3"/>
        <v>0</v>
      </c>
    </row>
    <row r="16" spans="1:15" ht="15">
      <c r="A16" s="152"/>
      <c r="B16" s="144"/>
      <c r="C16" s="145"/>
      <c r="D16" s="144"/>
      <c r="E16" s="144"/>
      <c r="F16" s="144"/>
      <c r="G16" s="144"/>
      <c r="H16" s="144"/>
      <c r="I16" s="144"/>
      <c r="J16" s="146">
        <f t="shared" si="0"/>
        <v>0</v>
      </c>
      <c r="K16" s="144"/>
      <c r="L16" s="146">
        <f t="shared" si="1"/>
        <v>0</v>
      </c>
      <c r="M16" s="147">
        <f t="shared" si="2"/>
        <v>0</v>
      </c>
      <c r="N16" s="148"/>
      <c r="O16" s="149">
        <f t="shared" si="3"/>
        <v>0</v>
      </c>
    </row>
    <row r="17" spans="1:15" ht="15">
      <c r="A17" s="152"/>
      <c r="B17" s="144"/>
      <c r="C17" s="145"/>
      <c r="D17" s="144"/>
      <c r="E17" s="144"/>
      <c r="F17" s="144"/>
      <c r="G17" s="144"/>
      <c r="H17" s="144"/>
      <c r="I17" s="144"/>
      <c r="J17" s="146">
        <f t="shared" si="0"/>
        <v>0</v>
      </c>
      <c r="K17" s="144"/>
      <c r="L17" s="146">
        <f t="shared" si="1"/>
        <v>0</v>
      </c>
      <c r="M17" s="147">
        <f t="shared" si="2"/>
        <v>0</v>
      </c>
      <c r="N17" s="148"/>
      <c r="O17" s="149">
        <f t="shared" si="3"/>
        <v>0</v>
      </c>
    </row>
    <row r="18" spans="1:15" ht="15.75" thickBot="1">
      <c r="A18" s="152"/>
      <c r="B18" s="153"/>
      <c r="C18" s="153"/>
      <c r="D18" s="154"/>
      <c r="E18" s="154"/>
      <c r="F18" s="154"/>
      <c r="G18" s="154"/>
      <c r="H18" s="154"/>
      <c r="I18" s="154"/>
      <c r="J18" s="146">
        <f t="shared" si="0"/>
        <v>0</v>
      </c>
      <c r="K18" s="144"/>
      <c r="L18" s="146">
        <f t="shared" si="1"/>
        <v>0</v>
      </c>
      <c r="M18" s="147">
        <f t="shared" si="2"/>
        <v>0</v>
      </c>
      <c r="N18" s="148"/>
      <c r="O18" s="149">
        <f t="shared" si="3"/>
        <v>0</v>
      </c>
    </row>
    <row r="19" spans="1:15" ht="63" thickTop="1">
      <c r="A19" s="155"/>
      <c r="B19" s="156" t="s">
        <v>130</v>
      </c>
      <c r="C19" s="156" t="s">
        <v>131</v>
      </c>
      <c r="D19" s="156" t="s">
        <v>132</v>
      </c>
      <c r="E19" s="156" t="s">
        <v>133</v>
      </c>
      <c r="F19" s="156" t="s">
        <v>134</v>
      </c>
      <c r="G19" s="156" t="s">
        <v>135</v>
      </c>
      <c r="H19" s="1"/>
      <c r="I19" s="157"/>
      <c r="J19" s="157"/>
      <c r="K19" s="157"/>
      <c r="L19" s="1"/>
      <c r="M19" s="1"/>
      <c r="N19" s="1"/>
      <c r="O19" s="158"/>
    </row>
    <row r="20" spans="1:15" ht="15">
      <c r="A20" s="159" t="s">
        <v>136</v>
      </c>
      <c r="B20" s="144"/>
      <c r="C20" s="160"/>
      <c r="D20" s="74">
        <f>B20*C20/1000</f>
        <v>0</v>
      </c>
      <c r="E20" s="144"/>
      <c r="F20" s="144"/>
      <c r="G20" s="74">
        <f>D20-F20-E20</f>
        <v>0</v>
      </c>
      <c r="H20" s="1"/>
      <c r="I20" s="2"/>
      <c r="J20" s="2"/>
      <c r="K20" s="2"/>
      <c r="L20" s="1"/>
      <c r="M20" s="1"/>
      <c r="N20" s="1"/>
      <c r="O20" s="1"/>
    </row>
    <row r="21" spans="1:15" ht="15">
      <c r="A21" s="2"/>
      <c r="B21" s="1"/>
      <c r="C21" s="133"/>
      <c r="D21" s="134"/>
      <c r="E21" s="134"/>
      <c r="F21" s="2"/>
      <c r="G21" s="133"/>
      <c r="H21" s="133"/>
      <c r="I21" s="133"/>
      <c r="J21" s="2"/>
      <c r="K21" s="2"/>
      <c r="L21" s="2"/>
      <c r="M21" s="2"/>
      <c r="N21" s="1"/>
      <c r="O21" s="1"/>
    </row>
    <row r="22" spans="1:15" ht="15">
      <c r="A22" s="236" t="s">
        <v>19</v>
      </c>
      <c r="B22" s="237"/>
      <c r="C22" s="238"/>
      <c r="D22" s="136">
        <v>2022</v>
      </c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62.25">
      <c r="A23" s="139" t="s">
        <v>116</v>
      </c>
      <c r="B23" s="140" t="s">
        <v>117</v>
      </c>
      <c r="C23" s="140" t="s">
        <v>118</v>
      </c>
      <c r="D23" s="140" t="s">
        <v>119</v>
      </c>
      <c r="E23" s="140" t="s">
        <v>120</v>
      </c>
      <c r="F23" s="140" t="s">
        <v>121</v>
      </c>
      <c r="G23" s="140" t="s">
        <v>122</v>
      </c>
      <c r="H23" s="140" t="s">
        <v>123</v>
      </c>
      <c r="I23" s="140" t="s">
        <v>124</v>
      </c>
      <c r="J23" s="140" t="s">
        <v>137</v>
      </c>
      <c r="K23" s="140" t="s">
        <v>126</v>
      </c>
      <c r="L23" s="140" t="s">
        <v>127</v>
      </c>
      <c r="M23" s="141" t="s">
        <v>128</v>
      </c>
      <c r="N23" s="140" t="s">
        <v>124</v>
      </c>
      <c r="O23" s="142" t="s">
        <v>129</v>
      </c>
    </row>
    <row r="24" spans="1:15" ht="15">
      <c r="A24" s="161"/>
      <c r="B24" s="144"/>
      <c r="C24" s="145"/>
      <c r="D24" s="144"/>
      <c r="E24" s="144"/>
      <c r="F24" s="144"/>
      <c r="G24" s="144"/>
      <c r="H24" s="144"/>
      <c r="I24" s="144"/>
      <c r="J24" s="146">
        <f>H24*I24/1000</f>
        <v>0</v>
      </c>
      <c r="K24" s="144"/>
      <c r="L24" s="146">
        <f>I24*K24/1000</f>
        <v>0</v>
      </c>
      <c r="M24" s="147">
        <f>B24+C24+D24-F24+G24-H24-K24</f>
        <v>0</v>
      </c>
      <c r="N24" s="148"/>
      <c r="O24" s="149">
        <f>M24*N24/1000</f>
        <v>0</v>
      </c>
    </row>
    <row r="25" spans="1:15" ht="15">
      <c r="A25" s="161"/>
      <c r="B25" s="144"/>
      <c r="C25" s="145"/>
      <c r="D25" s="144"/>
      <c r="E25" s="144"/>
      <c r="F25" s="144"/>
      <c r="G25" s="144"/>
      <c r="H25" s="144"/>
      <c r="I25" s="144"/>
      <c r="J25" s="146">
        <f aca="true" t="shared" si="4" ref="J25:J38">H25*I25/1000</f>
        <v>0</v>
      </c>
      <c r="K25" s="144"/>
      <c r="L25" s="146">
        <f aca="true" t="shared" si="5" ref="L25:L38">I25*K25/1000</f>
        <v>0</v>
      </c>
      <c r="M25" s="147">
        <f aca="true" t="shared" si="6" ref="M25:M38">B25+C25+D25-F25+G25-H25-K25</f>
        <v>0</v>
      </c>
      <c r="N25" s="148"/>
      <c r="O25" s="149">
        <f aca="true" t="shared" si="7" ref="O25:O38">M25*N25/1000</f>
        <v>0</v>
      </c>
    </row>
    <row r="26" spans="1:15" ht="15">
      <c r="A26" s="161"/>
      <c r="B26" s="144"/>
      <c r="C26" s="145"/>
      <c r="D26" s="144"/>
      <c r="E26" s="144"/>
      <c r="F26" s="144"/>
      <c r="G26" s="144"/>
      <c r="H26" s="144"/>
      <c r="I26" s="144"/>
      <c r="J26" s="146">
        <f t="shared" si="4"/>
        <v>0</v>
      </c>
      <c r="K26" s="144"/>
      <c r="L26" s="146">
        <f t="shared" si="5"/>
        <v>0</v>
      </c>
      <c r="M26" s="147">
        <f t="shared" si="6"/>
        <v>0</v>
      </c>
      <c r="N26" s="148"/>
      <c r="O26" s="149">
        <f t="shared" si="7"/>
        <v>0</v>
      </c>
    </row>
    <row r="27" spans="1:15" ht="15">
      <c r="A27" s="161"/>
      <c r="B27" s="144"/>
      <c r="C27" s="145"/>
      <c r="D27" s="144"/>
      <c r="E27" s="144"/>
      <c r="F27" s="144"/>
      <c r="G27" s="144"/>
      <c r="H27" s="144"/>
      <c r="I27" s="144"/>
      <c r="J27" s="146">
        <f t="shared" si="4"/>
        <v>0</v>
      </c>
      <c r="K27" s="144"/>
      <c r="L27" s="146">
        <f t="shared" si="5"/>
        <v>0</v>
      </c>
      <c r="M27" s="147">
        <f t="shared" si="6"/>
        <v>0</v>
      </c>
      <c r="N27" s="148"/>
      <c r="O27" s="149">
        <f t="shared" si="7"/>
        <v>0</v>
      </c>
    </row>
    <row r="28" spans="1:15" ht="15">
      <c r="A28" s="161"/>
      <c r="B28" s="144"/>
      <c r="C28" s="145"/>
      <c r="D28" s="144"/>
      <c r="E28" s="144"/>
      <c r="F28" s="144"/>
      <c r="G28" s="144"/>
      <c r="H28" s="144"/>
      <c r="I28" s="144"/>
      <c r="J28" s="146">
        <f t="shared" si="4"/>
        <v>0</v>
      </c>
      <c r="K28" s="144"/>
      <c r="L28" s="146">
        <f t="shared" si="5"/>
        <v>0</v>
      </c>
      <c r="M28" s="147">
        <f t="shared" si="6"/>
        <v>0</v>
      </c>
      <c r="N28" s="148"/>
      <c r="O28" s="149">
        <f t="shared" si="7"/>
        <v>0</v>
      </c>
    </row>
    <row r="29" spans="1:15" ht="15">
      <c r="A29" s="161"/>
      <c r="B29" s="144"/>
      <c r="C29" s="145"/>
      <c r="D29" s="144"/>
      <c r="E29" s="144"/>
      <c r="F29" s="144"/>
      <c r="G29" s="144"/>
      <c r="H29" s="144"/>
      <c r="I29" s="144"/>
      <c r="J29" s="146">
        <f t="shared" si="4"/>
        <v>0</v>
      </c>
      <c r="K29" s="144"/>
      <c r="L29" s="146">
        <f t="shared" si="5"/>
        <v>0</v>
      </c>
      <c r="M29" s="147">
        <f t="shared" si="6"/>
        <v>0</v>
      </c>
      <c r="N29" s="148"/>
      <c r="O29" s="149">
        <f t="shared" si="7"/>
        <v>0</v>
      </c>
    </row>
    <row r="30" spans="1:15" ht="15">
      <c r="A30" s="161"/>
      <c r="B30" s="144"/>
      <c r="C30" s="145"/>
      <c r="D30" s="144"/>
      <c r="E30" s="144"/>
      <c r="F30" s="144"/>
      <c r="G30" s="144"/>
      <c r="H30" s="144"/>
      <c r="I30" s="144"/>
      <c r="J30" s="146">
        <f t="shared" si="4"/>
        <v>0</v>
      </c>
      <c r="K30" s="144"/>
      <c r="L30" s="146">
        <f t="shared" si="5"/>
        <v>0</v>
      </c>
      <c r="M30" s="147">
        <f t="shared" si="6"/>
        <v>0</v>
      </c>
      <c r="N30" s="148"/>
      <c r="O30" s="149">
        <f t="shared" si="7"/>
        <v>0</v>
      </c>
    </row>
    <row r="31" spans="1:15" ht="15">
      <c r="A31" s="161"/>
      <c r="B31" s="144"/>
      <c r="C31" s="145"/>
      <c r="D31" s="144"/>
      <c r="E31" s="144"/>
      <c r="F31" s="144"/>
      <c r="G31" s="144"/>
      <c r="H31" s="144"/>
      <c r="I31" s="144"/>
      <c r="J31" s="146">
        <f t="shared" si="4"/>
        <v>0</v>
      </c>
      <c r="K31" s="144"/>
      <c r="L31" s="146">
        <f t="shared" si="5"/>
        <v>0</v>
      </c>
      <c r="M31" s="147">
        <f t="shared" si="6"/>
        <v>0</v>
      </c>
      <c r="N31" s="148"/>
      <c r="O31" s="149">
        <f t="shared" si="7"/>
        <v>0</v>
      </c>
    </row>
    <row r="32" spans="1:15" ht="15">
      <c r="A32" s="161"/>
      <c r="B32" s="144"/>
      <c r="C32" s="145"/>
      <c r="D32" s="144"/>
      <c r="E32" s="144"/>
      <c r="F32" s="144"/>
      <c r="G32" s="144"/>
      <c r="H32" s="144"/>
      <c r="I32" s="144"/>
      <c r="J32" s="146">
        <f t="shared" si="4"/>
        <v>0</v>
      </c>
      <c r="K32" s="144"/>
      <c r="L32" s="146">
        <f t="shared" si="5"/>
        <v>0</v>
      </c>
      <c r="M32" s="147">
        <f t="shared" si="6"/>
        <v>0</v>
      </c>
      <c r="N32" s="148"/>
      <c r="O32" s="149">
        <f t="shared" si="7"/>
        <v>0</v>
      </c>
    </row>
    <row r="33" spans="1:15" ht="15">
      <c r="A33" s="161"/>
      <c r="B33" s="144"/>
      <c r="C33" s="145"/>
      <c r="D33" s="144"/>
      <c r="E33" s="144"/>
      <c r="F33" s="144"/>
      <c r="G33" s="144"/>
      <c r="H33" s="144"/>
      <c r="I33" s="144"/>
      <c r="J33" s="146">
        <f t="shared" si="4"/>
        <v>0</v>
      </c>
      <c r="K33" s="144"/>
      <c r="L33" s="146">
        <f t="shared" si="5"/>
        <v>0</v>
      </c>
      <c r="M33" s="147">
        <f t="shared" si="6"/>
        <v>0</v>
      </c>
      <c r="N33" s="148"/>
      <c r="O33" s="149">
        <f t="shared" si="7"/>
        <v>0</v>
      </c>
    </row>
    <row r="34" spans="1:15" ht="15">
      <c r="A34" s="161"/>
      <c r="B34" s="144"/>
      <c r="C34" s="145"/>
      <c r="D34" s="144"/>
      <c r="E34" s="144"/>
      <c r="F34" s="144"/>
      <c r="G34" s="144"/>
      <c r="H34" s="144"/>
      <c r="I34" s="144"/>
      <c r="J34" s="146">
        <f t="shared" si="4"/>
        <v>0</v>
      </c>
      <c r="K34" s="144"/>
      <c r="L34" s="146">
        <f t="shared" si="5"/>
        <v>0</v>
      </c>
      <c r="M34" s="147">
        <f t="shared" si="6"/>
        <v>0</v>
      </c>
      <c r="N34" s="148"/>
      <c r="O34" s="149">
        <f t="shared" si="7"/>
        <v>0</v>
      </c>
    </row>
    <row r="35" spans="1:15" ht="15">
      <c r="A35" s="161"/>
      <c r="B35" s="144"/>
      <c r="C35" s="145"/>
      <c r="D35" s="144"/>
      <c r="E35" s="144"/>
      <c r="F35" s="144"/>
      <c r="G35" s="144"/>
      <c r="H35" s="144"/>
      <c r="I35" s="144"/>
      <c r="J35" s="146">
        <f t="shared" si="4"/>
        <v>0</v>
      </c>
      <c r="K35" s="144"/>
      <c r="L35" s="146">
        <f t="shared" si="5"/>
        <v>0</v>
      </c>
      <c r="M35" s="147">
        <f t="shared" si="6"/>
        <v>0</v>
      </c>
      <c r="N35" s="148"/>
      <c r="O35" s="149">
        <f t="shared" si="7"/>
        <v>0</v>
      </c>
    </row>
    <row r="36" spans="1:15" ht="15">
      <c r="A36" s="161"/>
      <c r="B36" s="144"/>
      <c r="C36" s="145"/>
      <c r="D36" s="144"/>
      <c r="E36" s="144"/>
      <c r="F36" s="144"/>
      <c r="G36" s="144"/>
      <c r="H36" s="144"/>
      <c r="I36" s="144"/>
      <c r="J36" s="146">
        <f t="shared" si="4"/>
        <v>0</v>
      </c>
      <c r="K36" s="144"/>
      <c r="L36" s="146">
        <f t="shared" si="5"/>
        <v>0</v>
      </c>
      <c r="M36" s="147">
        <f t="shared" si="6"/>
        <v>0</v>
      </c>
      <c r="N36" s="148"/>
      <c r="O36" s="149">
        <f t="shared" si="7"/>
        <v>0</v>
      </c>
    </row>
    <row r="37" spans="1:15" ht="15">
      <c r="A37" s="161"/>
      <c r="B37" s="144"/>
      <c r="C37" s="145"/>
      <c r="D37" s="144"/>
      <c r="E37" s="144"/>
      <c r="F37" s="144"/>
      <c r="G37" s="144"/>
      <c r="H37" s="144"/>
      <c r="I37" s="144"/>
      <c r="J37" s="146">
        <f t="shared" si="4"/>
        <v>0</v>
      </c>
      <c r="K37" s="144"/>
      <c r="L37" s="146">
        <f t="shared" si="5"/>
        <v>0</v>
      </c>
      <c r="M37" s="147">
        <f t="shared" si="6"/>
        <v>0</v>
      </c>
      <c r="N37" s="148"/>
      <c r="O37" s="149">
        <f t="shared" si="7"/>
        <v>0</v>
      </c>
    </row>
    <row r="38" spans="1:15" ht="15">
      <c r="A38" s="161"/>
      <c r="B38" s="144"/>
      <c r="C38" s="145"/>
      <c r="D38" s="144"/>
      <c r="E38" s="144"/>
      <c r="F38" s="144"/>
      <c r="G38" s="144"/>
      <c r="H38" s="144"/>
      <c r="I38" s="144"/>
      <c r="J38" s="146">
        <f t="shared" si="4"/>
        <v>0</v>
      </c>
      <c r="K38" s="144"/>
      <c r="L38" s="146">
        <f t="shared" si="5"/>
        <v>0</v>
      </c>
      <c r="M38" s="147">
        <f t="shared" si="6"/>
        <v>0</v>
      </c>
      <c r="N38" s="148"/>
      <c r="O38" s="149">
        <f t="shared" si="7"/>
        <v>0</v>
      </c>
    </row>
    <row r="39" spans="1:15" ht="62.25">
      <c r="A39" s="155"/>
      <c r="B39" s="156" t="s">
        <v>130</v>
      </c>
      <c r="C39" s="156" t="s">
        <v>131</v>
      </c>
      <c r="D39" s="156" t="s">
        <v>132</v>
      </c>
      <c r="E39" s="156" t="s">
        <v>133</v>
      </c>
      <c r="F39" s="156" t="s">
        <v>134</v>
      </c>
      <c r="G39" s="156" t="s">
        <v>135</v>
      </c>
      <c r="H39" s="1"/>
      <c r="I39" s="157"/>
      <c r="J39" s="157"/>
      <c r="K39" s="157"/>
      <c r="L39" s="1"/>
      <c r="M39" s="1"/>
      <c r="N39" s="1"/>
      <c r="O39" s="158"/>
    </row>
    <row r="40" spans="1:15" ht="15">
      <c r="A40" s="159" t="s">
        <v>136</v>
      </c>
      <c r="B40" s="144"/>
      <c r="C40" s="160"/>
      <c r="D40" s="74">
        <f>B40*C40/1000</f>
        <v>0</v>
      </c>
      <c r="E40" s="144"/>
      <c r="F40" s="144"/>
      <c r="G40" s="74">
        <f>D40-F40-E40</f>
        <v>0</v>
      </c>
      <c r="H40" s="1"/>
      <c r="I40" s="2"/>
      <c r="J40" s="2"/>
      <c r="K40" s="2"/>
      <c r="L40" s="1"/>
      <c r="M40" s="1"/>
      <c r="N40" s="1"/>
      <c r="O40" s="1"/>
    </row>
    <row r="41" spans="1:15" ht="15">
      <c r="A41" s="132"/>
      <c r="B41" s="133"/>
      <c r="C41" s="134"/>
      <c r="D41" s="2"/>
      <c r="E41" s="2"/>
      <c r="F41" s="133"/>
      <c r="G41" s="133"/>
      <c r="H41" s="2"/>
      <c r="I41" s="2"/>
      <c r="J41" s="2"/>
      <c r="K41" s="2"/>
      <c r="L41" s="1"/>
      <c r="M41" s="1"/>
      <c r="N41" s="1"/>
      <c r="O41" s="1"/>
    </row>
    <row r="42" spans="1:15" ht="15">
      <c r="A42" s="239" t="s">
        <v>103</v>
      </c>
      <c r="B42" s="240"/>
      <c r="C42" s="241"/>
      <c r="D42" s="162">
        <v>2023</v>
      </c>
      <c r="E42" s="16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2.25">
      <c r="A43" s="164" t="s">
        <v>116</v>
      </c>
      <c r="B43" s="164" t="s">
        <v>117</v>
      </c>
      <c r="C43" s="164" t="s">
        <v>118</v>
      </c>
      <c r="D43" s="164" t="s">
        <v>119</v>
      </c>
      <c r="E43" s="164" t="s">
        <v>120</v>
      </c>
      <c r="F43" s="164" t="s">
        <v>121</v>
      </c>
      <c r="G43" s="164" t="s">
        <v>122</v>
      </c>
      <c r="H43" s="164" t="s">
        <v>123</v>
      </c>
      <c r="I43" s="164" t="s">
        <v>124</v>
      </c>
      <c r="J43" s="164" t="s">
        <v>137</v>
      </c>
      <c r="K43" s="164" t="s">
        <v>126</v>
      </c>
      <c r="L43" s="164" t="s">
        <v>127</v>
      </c>
      <c r="M43" s="164" t="s">
        <v>128</v>
      </c>
      <c r="N43" s="164" t="s">
        <v>124</v>
      </c>
      <c r="O43" s="164" t="s">
        <v>129</v>
      </c>
    </row>
    <row r="44" spans="1:15" ht="15">
      <c r="A44" s="161"/>
      <c r="B44" s="144"/>
      <c r="C44" s="145"/>
      <c r="D44" s="144"/>
      <c r="E44" s="144"/>
      <c r="F44" s="144"/>
      <c r="G44" s="144"/>
      <c r="H44" s="144"/>
      <c r="I44" s="144"/>
      <c r="J44" s="146">
        <f>H44*I44/1000</f>
        <v>0</v>
      </c>
      <c r="K44" s="144"/>
      <c r="L44" s="146">
        <f>I44*K44/1000</f>
        <v>0</v>
      </c>
      <c r="M44" s="147">
        <f>B44+C44+D44-F44+G44-H44-K44</f>
        <v>0</v>
      </c>
      <c r="N44" s="148"/>
      <c r="O44" s="149">
        <f>M44*N44/1000</f>
        <v>0</v>
      </c>
    </row>
    <row r="45" spans="1:15" ht="15">
      <c r="A45" s="161"/>
      <c r="B45" s="144"/>
      <c r="C45" s="145"/>
      <c r="D45" s="144"/>
      <c r="E45" s="144"/>
      <c r="F45" s="144"/>
      <c r="G45" s="144"/>
      <c r="H45" s="144"/>
      <c r="I45" s="144"/>
      <c r="J45" s="146">
        <f aca="true" t="shared" si="8" ref="J45:J58">H45*I45/1000</f>
        <v>0</v>
      </c>
      <c r="K45" s="144"/>
      <c r="L45" s="146">
        <f aca="true" t="shared" si="9" ref="L45:L58">I45*K45/1000</f>
        <v>0</v>
      </c>
      <c r="M45" s="147">
        <f aca="true" t="shared" si="10" ref="M45:M58">B45+C45+D45-F45+G45-H45-K45</f>
        <v>0</v>
      </c>
      <c r="N45" s="148"/>
      <c r="O45" s="149">
        <f aca="true" t="shared" si="11" ref="O45:O58">M45*N45/1000</f>
        <v>0</v>
      </c>
    </row>
    <row r="46" spans="1:15" ht="15">
      <c r="A46" s="161"/>
      <c r="B46" s="144"/>
      <c r="C46" s="145"/>
      <c r="D46" s="144"/>
      <c r="E46" s="144"/>
      <c r="F46" s="144"/>
      <c r="G46" s="144"/>
      <c r="H46" s="144"/>
      <c r="I46" s="144"/>
      <c r="J46" s="146">
        <f t="shared" si="8"/>
        <v>0</v>
      </c>
      <c r="K46" s="144"/>
      <c r="L46" s="146">
        <f t="shared" si="9"/>
        <v>0</v>
      </c>
      <c r="M46" s="147">
        <f t="shared" si="10"/>
        <v>0</v>
      </c>
      <c r="N46" s="148"/>
      <c r="O46" s="149">
        <f t="shared" si="11"/>
        <v>0</v>
      </c>
    </row>
    <row r="47" spans="1:15" ht="15">
      <c r="A47" s="161"/>
      <c r="B47" s="144"/>
      <c r="C47" s="144"/>
      <c r="D47" s="144"/>
      <c r="E47" s="144"/>
      <c r="F47" s="144"/>
      <c r="G47" s="144"/>
      <c r="H47" s="144"/>
      <c r="I47" s="144"/>
      <c r="J47" s="146">
        <f t="shared" si="8"/>
        <v>0</v>
      </c>
      <c r="K47" s="144"/>
      <c r="L47" s="146">
        <f t="shared" si="9"/>
        <v>0</v>
      </c>
      <c r="M47" s="147">
        <f t="shared" si="10"/>
        <v>0</v>
      </c>
      <c r="N47" s="148"/>
      <c r="O47" s="149">
        <f t="shared" si="11"/>
        <v>0</v>
      </c>
    </row>
    <row r="48" spans="1:15" ht="15">
      <c r="A48" s="161"/>
      <c r="B48" s="151"/>
      <c r="C48" s="150"/>
      <c r="D48" s="151"/>
      <c r="E48" s="151"/>
      <c r="F48" s="151"/>
      <c r="G48" s="151"/>
      <c r="H48" s="151"/>
      <c r="I48" s="151"/>
      <c r="J48" s="146">
        <f t="shared" si="8"/>
        <v>0</v>
      </c>
      <c r="K48" s="144"/>
      <c r="L48" s="146">
        <f t="shared" si="9"/>
        <v>0</v>
      </c>
      <c r="M48" s="147">
        <f t="shared" si="10"/>
        <v>0</v>
      </c>
      <c r="N48" s="148"/>
      <c r="O48" s="149">
        <f t="shared" si="11"/>
        <v>0</v>
      </c>
    </row>
    <row r="49" spans="1:15" ht="15">
      <c r="A49" s="161"/>
      <c r="B49" s="144"/>
      <c r="C49" s="144"/>
      <c r="D49" s="144"/>
      <c r="E49" s="144"/>
      <c r="F49" s="144"/>
      <c r="G49" s="144"/>
      <c r="H49" s="144"/>
      <c r="I49" s="144"/>
      <c r="J49" s="146">
        <f t="shared" si="8"/>
        <v>0</v>
      </c>
      <c r="K49" s="144"/>
      <c r="L49" s="146">
        <f t="shared" si="9"/>
        <v>0</v>
      </c>
      <c r="M49" s="147">
        <f t="shared" si="10"/>
        <v>0</v>
      </c>
      <c r="N49" s="148"/>
      <c r="O49" s="149">
        <f t="shared" si="11"/>
        <v>0</v>
      </c>
    </row>
    <row r="50" spans="1:15" ht="15">
      <c r="A50" s="161"/>
      <c r="B50" s="144"/>
      <c r="C50" s="144"/>
      <c r="D50" s="144"/>
      <c r="E50" s="144"/>
      <c r="F50" s="144"/>
      <c r="G50" s="144"/>
      <c r="H50" s="144"/>
      <c r="I50" s="144"/>
      <c r="J50" s="146">
        <f t="shared" si="8"/>
        <v>0</v>
      </c>
      <c r="K50" s="144"/>
      <c r="L50" s="146">
        <f t="shared" si="9"/>
        <v>0</v>
      </c>
      <c r="M50" s="147">
        <f t="shared" si="10"/>
        <v>0</v>
      </c>
      <c r="N50" s="148"/>
      <c r="O50" s="149">
        <f t="shared" si="11"/>
        <v>0</v>
      </c>
    </row>
    <row r="51" spans="1:15" ht="15">
      <c r="A51" s="161"/>
      <c r="B51" s="144"/>
      <c r="C51" s="144"/>
      <c r="D51" s="144"/>
      <c r="E51" s="144"/>
      <c r="F51" s="144"/>
      <c r="G51" s="144"/>
      <c r="H51" s="144"/>
      <c r="I51" s="144"/>
      <c r="J51" s="146">
        <f t="shared" si="8"/>
        <v>0</v>
      </c>
      <c r="K51" s="144"/>
      <c r="L51" s="146">
        <f t="shared" si="9"/>
        <v>0</v>
      </c>
      <c r="M51" s="147">
        <f t="shared" si="10"/>
        <v>0</v>
      </c>
      <c r="N51" s="148"/>
      <c r="O51" s="149">
        <f t="shared" si="11"/>
        <v>0</v>
      </c>
    </row>
    <row r="52" spans="1:15" ht="15">
      <c r="A52" s="161"/>
      <c r="B52" s="144"/>
      <c r="C52" s="144"/>
      <c r="D52" s="144"/>
      <c r="E52" s="144"/>
      <c r="F52" s="144"/>
      <c r="G52" s="144"/>
      <c r="H52" s="144"/>
      <c r="I52" s="144"/>
      <c r="J52" s="146">
        <f t="shared" si="8"/>
        <v>0</v>
      </c>
      <c r="K52" s="144"/>
      <c r="L52" s="146">
        <f t="shared" si="9"/>
        <v>0</v>
      </c>
      <c r="M52" s="147">
        <f t="shared" si="10"/>
        <v>0</v>
      </c>
      <c r="N52" s="148"/>
      <c r="O52" s="149">
        <f t="shared" si="11"/>
        <v>0</v>
      </c>
    </row>
    <row r="53" spans="1:15" ht="15">
      <c r="A53" s="161"/>
      <c r="B53" s="144"/>
      <c r="C53" s="144"/>
      <c r="D53" s="144"/>
      <c r="E53" s="144"/>
      <c r="F53" s="144"/>
      <c r="G53" s="144"/>
      <c r="H53" s="144"/>
      <c r="I53" s="144"/>
      <c r="J53" s="146">
        <f t="shared" si="8"/>
        <v>0</v>
      </c>
      <c r="K53" s="144"/>
      <c r="L53" s="146">
        <f t="shared" si="9"/>
        <v>0</v>
      </c>
      <c r="M53" s="147">
        <f t="shared" si="10"/>
        <v>0</v>
      </c>
      <c r="N53" s="148"/>
      <c r="O53" s="149">
        <f t="shared" si="11"/>
        <v>0</v>
      </c>
    </row>
    <row r="54" spans="1:15" ht="15">
      <c r="A54" s="161"/>
      <c r="B54" s="144"/>
      <c r="C54" s="144"/>
      <c r="D54" s="144"/>
      <c r="E54" s="144"/>
      <c r="F54" s="144"/>
      <c r="G54" s="144"/>
      <c r="H54" s="144"/>
      <c r="I54" s="144"/>
      <c r="J54" s="146">
        <f t="shared" si="8"/>
        <v>0</v>
      </c>
      <c r="K54" s="144"/>
      <c r="L54" s="146">
        <f t="shared" si="9"/>
        <v>0</v>
      </c>
      <c r="M54" s="147">
        <f t="shared" si="10"/>
        <v>0</v>
      </c>
      <c r="N54" s="148"/>
      <c r="O54" s="149">
        <f t="shared" si="11"/>
        <v>0</v>
      </c>
    </row>
    <row r="55" spans="1:15" ht="15">
      <c r="A55" s="161"/>
      <c r="B55" s="144"/>
      <c r="C55" s="144"/>
      <c r="D55" s="144"/>
      <c r="E55" s="144"/>
      <c r="F55" s="144"/>
      <c r="G55" s="144"/>
      <c r="H55" s="144"/>
      <c r="I55" s="144"/>
      <c r="J55" s="146">
        <f t="shared" si="8"/>
        <v>0</v>
      </c>
      <c r="K55" s="144"/>
      <c r="L55" s="146">
        <f t="shared" si="9"/>
        <v>0</v>
      </c>
      <c r="M55" s="147">
        <f t="shared" si="10"/>
        <v>0</v>
      </c>
      <c r="N55" s="148"/>
      <c r="O55" s="149">
        <f t="shared" si="11"/>
        <v>0</v>
      </c>
    </row>
    <row r="56" spans="1:15" ht="15">
      <c r="A56" s="161"/>
      <c r="B56" s="144"/>
      <c r="C56" s="144"/>
      <c r="D56" s="144"/>
      <c r="E56" s="144"/>
      <c r="F56" s="144"/>
      <c r="G56" s="144"/>
      <c r="H56" s="144"/>
      <c r="I56" s="144"/>
      <c r="J56" s="146">
        <f t="shared" si="8"/>
        <v>0</v>
      </c>
      <c r="K56" s="144"/>
      <c r="L56" s="146">
        <f t="shared" si="9"/>
        <v>0</v>
      </c>
      <c r="M56" s="147">
        <f t="shared" si="10"/>
        <v>0</v>
      </c>
      <c r="N56" s="148"/>
      <c r="O56" s="149">
        <f t="shared" si="11"/>
        <v>0</v>
      </c>
    </row>
    <row r="57" spans="1:15" ht="15">
      <c r="A57" s="161"/>
      <c r="B57" s="151"/>
      <c r="C57" s="150"/>
      <c r="D57" s="151"/>
      <c r="E57" s="151"/>
      <c r="F57" s="151"/>
      <c r="G57" s="151"/>
      <c r="H57" s="151"/>
      <c r="I57" s="151"/>
      <c r="J57" s="146">
        <f t="shared" si="8"/>
        <v>0</v>
      </c>
      <c r="K57" s="144"/>
      <c r="L57" s="146">
        <f t="shared" si="9"/>
        <v>0</v>
      </c>
      <c r="M57" s="147">
        <f t="shared" si="10"/>
        <v>0</v>
      </c>
      <c r="N57" s="148"/>
      <c r="O57" s="149">
        <f t="shared" si="11"/>
        <v>0</v>
      </c>
    </row>
    <row r="58" spans="1:15" ht="15.75" thickBot="1">
      <c r="A58" s="161"/>
      <c r="B58" s="154"/>
      <c r="C58" s="153"/>
      <c r="D58" s="154"/>
      <c r="E58" s="154"/>
      <c r="F58" s="154"/>
      <c r="G58" s="154"/>
      <c r="H58" s="154"/>
      <c r="I58" s="154"/>
      <c r="J58" s="146">
        <f t="shared" si="8"/>
        <v>0</v>
      </c>
      <c r="K58" s="144"/>
      <c r="L58" s="146">
        <f t="shared" si="9"/>
        <v>0</v>
      </c>
      <c r="M58" s="147">
        <f t="shared" si="10"/>
        <v>0</v>
      </c>
      <c r="N58" s="148"/>
      <c r="O58" s="149">
        <f t="shared" si="11"/>
        <v>0</v>
      </c>
    </row>
    <row r="59" spans="1:15" ht="63" thickTop="1">
      <c r="A59" s="155"/>
      <c r="B59" s="156" t="s">
        <v>130</v>
      </c>
      <c r="C59" s="156" t="s">
        <v>131</v>
      </c>
      <c r="D59" s="156" t="s">
        <v>132</v>
      </c>
      <c r="E59" s="156" t="s">
        <v>133</v>
      </c>
      <c r="F59" s="156" t="s">
        <v>134</v>
      </c>
      <c r="G59" s="156" t="s">
        <v>135</v>
      </c>
      <c r="H59" s="1"/>
      <c r="I59" s="157"/>
      <c r="J59" s="157"/>
      <c r="K59" s="157"/>
      <c r="L59" s="1"/>
      <c r="M59" s="1"/>
      <c r="N59" s="1"/>
      <c r="O59" s="158"/>
    </row>
    <row r="60" spans="1:15" ht="15">
      <c r="A60" s="159" t="s">
        <v>136</v>
      </c>
      <c r="B60" s="144"/>
      <c r="C60" s="160"/>
      <c r="D60" s="74">
        <f>B60*C60/1000</f>
        <v>0</v>
      </c>
      <c r="E60" s="144"/>
      <c r="F60" s="144"/>
      <c r="G60" s="74">
        <f>D60-F60-E60</f>
        <v>0</v>
      </c>
      <c r="H60" s="1"/>
      <c r="I60" s="2"/>
      <c r="J60" s="2"/>
      <c r="K60" s="2"/>
      <c r="L60" s="1"/>
      <c r="M60" s="1"/>
      <c r="N60" s="1"/>
      <c r="O60" s="1"/>
    </row>
    <row r="61" spans="1:15" ht="15">
      <c r="A61" s="132"/>
      <c r="B61" s="133"/>
      <c r="C61" s="134"/>
      <c r="D61" s="2"/>
      <c r="E61" s="2"/>
      <c r="F61" s="133"/>
      <c r="G61" s="133"/>
      <c r="H61" s="2"/>
      <c r="I61" s="2"/>
      <c r="J61" s="2"/>
      <c r="K61" s="2"/>
      <c r="L61" s="1"/>
      <c r="M61" s="1"/>
      <c r="N61" s="1"/>
      <c r="O61" s="1"/>
    </row>
    <row r="62" spans="1:15" ht="15">
      <c r="A62" s="236" t="s">
        <v>104</v>
      </c>
      <c r="B62" s="237"/>
      <c r="C62" s="238"/>
      <c r="D62" s="165">
        <v>2024</v>
      </c>
      <c r="E62" s="163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62.25">
      <c r="A63" s="164" t="s">
        <v>116</v>
      </c>
      <c r="B63" s="164" t="s">
        <v>117</v>
      </c>
      <c r="C63" s="164" t="s">
        <v>118</v>
      </c>
      <c r="D63" s="164" t="s">
        <v>119</v>
      </c>
      <c r="E63" s="164" t="s">
        <v>120</v>
      </c>
      <c r="F63" s="164" t="s">
        <v>121</v>
      </c>
      <c r="G63" s="164" t="s">
        <v>122</v>
      </c>
      <c r="H63" s="164" t="s">
        <v>123</v>
      </c>
      <c r="I63" s="164" t="s">
        <v>124</v>
      </c>
      <c r="J63" s="164" t="s">
        <v>137</v>
      </c>
      <c r="K63" s="164" t="s">
        <v>126</v>
      </c>
      <c r="L63" s="164" t="s">
        <v>127</v>
      </c>
      <c r="M63" s="164" t="s">
        <v>128</v>
      </c>
      <c r="N63" s="164" t="s">
        <v>124</v>
      </c>
      <c r="O63" s="164" t="s">
        <v>129</v>
      </c>
    </row>
    <row r="64" spans="1:15" ht="15">
      <c r="A64" s="161"/>
      <c r="B64" s="144"/>
      <c r="C64" s="145"/>
      <c r="D64" s="144"/>
      <c r="E64" s="144"/>
      <c r="F64" s="144"/>
      <c r="G64" s="144"/>
      <c r="H64" s="144"/>
      <c r="I64" s="144"/>
      <c r="J64" s="146">
        <f>H64*I64/1000</f>
        <v>0</v>
      </c>
      <c r="K64" s="144"/>
      <c r="L64" s="146">
        <f>I64*K64/1000</f>
        <v>0</v>
      </c>
      <c r="M64" s="147">
        <f>B64+C64+D64-F64+G64-H64-K64</f>
        <v>0</v>
      </c>
      <c r="N64" s="148"/>
      <c r="O64" s="149">
        <f>M64*N64/1000</f>
        <v>0</v>
      </c>
    </row>
    <row r="65" spans="1:15" ht="15">
      <c r="A65" s="161"/>
      <c r="B65" s="144"/>
      <c r="C65" s="145"/>
      <c r="D65" s="144"/>
      <c r="E65" s="144"/>
      <c r="F65" s="144"/>
      <c r="G65" s="144"/>
      <c r="H65" s="144"/>
      <c r="I65" s="144"/>
      <c r="J65" s="146">
        <f aca="true" t="shared" si="12" ref="J65:J78">H65*I65/1000</f>
        <v>0</v>
      </c>
      <c r="K65" s="144"/>
      <c r="L65" s="146">
        <f aca="true" t="shared" si="13" ref="L65:L78">I65*K65/1000</f>
        <v>0</v>
      </c>
      <c r="M65" s="147">
        <f aca="true" t="shared" si="14" ref="M65:M78">B65+C65+D65-F65+G65-H65-K65</f>
        <v>0</v>
      </c>
      <c r="N65" s="148"/>
      <c r="O65" s="149">
        <f aca="true" t="shared" si="15" ref="O65:O78">M65*N65/1000</f>
        <v>0</v>
      </c>
    </row>
    <row r="66" spans="1:15" ht="15">
      <c r="A66" s="161"/>
      <c r="B66" s="144"/>
      <c r="C66" s="145"/>
      <c r="D66" s="144"/>
      <c r="E66" s="144"/>
      <c r="F66" s="144"/>
      <c r="G66" s="144"/>
      <c r="H66" s="144"/>
      <c r="I66" s="144"/>
      <c r="J66" s="146">
        <f t="shared" si="12"/>
        <v>0</v>
      </c>
      <c r="K66" s="144"/>
      <c r="L66" s="146">
        <f t="shared" si="13"/>
        <v>0</v>
      </c>
      <c r="M66" s="147">
        <f t="shared" si="14"/>
        <v>0</v>
      </c>
      <c r="N66" s="148"/>
      <c r="O66" s="149">
        <f t="shared" si="15"/>
        <v>0</v>
      </c>
    </row>
    <row r="67" spans="1:15" ht="15">
      <c r="A67" s="161"/>
      <c r="B67" s="144"/>
      <c r="C67" s="144"/>
      <c r="D67" s="144"/>
      <c r="E67" s="144"/>
      <c r="F67" s="144"/>
      <c r="G67" s="144"/>
      <c r="H67" s="144"/>
      <c r="I67" s="144"/>
      <c r="J67" s="146">
        <f t="shared" si="12"/>
        <v>0</v>
      </c>
      <c r="K67" s="144"/>
      <c r="L67" s="146">
        <f t="shared" si="13"/>
        <v>0</v>
      </c>
      <c r="M67" s="147">
        <f t="shared" si="14"/>
        <v>0</v>
      </c>
      <c r="N67" s="148"/>
      <c r="O67" s="149">
        <f t="shared" si="15"/>
        <v>0</v>
      </c>
    </row>
    <row r="68" spans="1:15" ht="15">
      <c r="A68" s="161"/>
      <c r="B68" s="144"/>
      <c r="C68" s="144"/>
      <c r="D68" s="144"/>
      <c r="E68" s="144"/>
      <c r="F68" s="144"/>
      <c r="G68" s="144"/>
      <c r="H68" s="144"/>
      <c r="I68" s="144"/>
      <c r="J68" s="146">
        <f t="shared" si="12"/>
        <v>0</v>
      </c>
      <c r="K68" s="144"/>
      <c r="L68" s="146">
        <f t="shared" si="13"/>
        <v>0</v>
      </c>
      <c r="M68" s="147">
        <f t="shared" si="14"/>
        <v>0</v>
      </c>
      <c r="N68" s="148"/>
      <c r="O68" s="149">
        <f t="shared" si="15"/>
        <v>0</v>
      </c>
    </row>
    <row r="69" spans="1:15" ht="15">
      <c r="A69" s="161"/>
      <c r="B69" s="144"/>
      <c r="C69" s="144"/>
      <c r="D69" s="144"/>
      <c r="E69" s="144"/>
      <c r="F69" s="144"/>
      <c r="G69" s="144"/>
      <c r="H69" s="144"/>
      <c r="I69" s="144"/>
      <c r="J69" s="146">
        <f t="shared" si="12"/>
        <v>0</v>
      </c>
      <c r="K69" s="144"/>
      <c r="L69" s="146">
        <f t="shared" si="13"/>
        <v>0</v>
      </c>
      <c r="M69" s="147">
        <f t="shared" si="14"/>
        <v>0</v>
      </c>
      <c r="N69" s="148"/>
      <c r="O69" s="149">
        <f t="shared" si="15"/>
        <v>0</v>
      </c>
    </row>
    <row r="70" spans="1:15" ht="15">
      <c r="A70" s="161"/>
      <c r="B70" s="144"/>
      <c r="C70" s="144"/>
      <c r="D70" s="144"/>
      <c r="E70" s="144"/>
      <c r="F70" s="144"/>
      <c r="G70" s="144"/>
      <c r="H70" s="144"/>
      <c r="I70" s="144"/>
      <c r="J70" s="146">
        <f t="shared" si="12"/>
        <v>0</v>
      </c>
      <c r="K70" s="144"/>
      <c r="L70" s="146">
        <f t="shared" si="13"/>
        <v>0</v>
      </c>
      <c r="M70" s="147">
        <f t="shared" si="14"/>
        <v>0</v>
      </c>
      <c r="N70" s="148"/>
      <c r="O70" s="149">
        <f t="shared" si="15"/>
        <v>0</v>
      </c>
    </row>
    <row r="71" spans="1:15" ht="15">
      <c r="A71" s="161"/>
      <c r="B71" s="144"/>
      <c r="C71" s="144"/>
      <c r="D71" s="144"/>
      <c r="E71" s="144"/>
      <c r="F71" s="144"/>
      <c r="G71" s="144"/>
      <c r="H71" s="144"/>
      <c r="I71" s="144"/>
      <c r="J71" s="146">
        <f t="shared" si="12"/>
        <v>0</v>
      </c>
      <c r="K71" s="144"/>
      <c r="L71" s="146">
        <f t="shared" si="13"/>
        <v>0</v>
      </c>
      <c r="M71" s="147">
        <f t="shared" si="14"/>
        <v>0</v>
      </c>
      <c r="N71" s="148"/>
      <c r="O71" s="149">
        <f t="shared" si="15"/>
        <v>0</v>
      </c>
    </row>
    <row r="72" spans="1:15" ht="15">
      <c r="A72" s="161"/>
      <c r="B72" s="144"/>
      <c r="C72" s="144"/>
      <c r="D72" s="144"/>
      <c r="E72" s="144"/>
      <c r="F72" s="144"/>
      <c r="G72" s="144"/>
      <c r="H72" s="144"/>
      <c r="I72" s="144"/>
      <c r="J72" s="146">
        <f t="shared" si="12"/>
        <v>0</v>
      </c>
      <c r="K72" s="144"/>
      <c r="L72" s="146">
        <f t="shared" si="13"/>
        <v>0</v>
      </c>
      <c r="M72" s="147">
        <f t="shared" si="14"/>
        <v>0</v>
      </c>
      <c r="N72" s="148"/>
      <c r="O72" s="149">
        <f t="shared" si="15"/>
        <v>0</v>
      </c>
    </row>
    <row r="73" spans="1:15" ht="15">
      <c r="A73" s="161"/>
      <c r="B73" s="144"/>
      <c r="C73" s="144"/>
      <c r="D73" s="144"/>
      <c r="E73" s="144"/>
      <c r="F73" s="144"/>
      <c r="G73" s="144"/>
      <c r="H73" s="144"/>
      <c r="I73" s="144"/>
      <c r="J73" s="146">
        <f t="shared" si="12"/>
        <v>0</v>
      </c>
      <c r="K73" s="144"/>
      <c r="L73" s="146">
        <f t="shared" si="13"/>
        <v>0</v>
      </c>
      <c r="M73" s="147">
        <f t="shared" si="14"/>
        <v>0</v>
      </c>
      <c r="N73" s="148"/>
      <c r="O73" s="149">
        <f t="shared" si="15"/>
        <v>0</v>
      </c>
    </row>
    <row r="74" spans="1:15" ht="15">
      <c r="A74" s="161"/>
      <c r="B74" s="144"/>
      <c r="C74" s="144"/>
      <c r="D74" s="144"/>
      <c r="E74" s="144"/>
      <c r="F74" s="144"/>
      <c r="G74" s="144"/>
      <c r="H74" s="144"/>
      <c r="I74" s="144"/>
      <c r="J74" s="146">
        <f t="shared" si="12"/>
        <v>0</v>
      </c>
      <c r="K74" s="144"/>
      <c r="L74" s="146">
        <f t="shared" si="13"/>
        <v>0</v>
      </c>
      <c r="M74" s="147">
        <f t="shared" si="14"/>
        <v>0</v>
      </c>
      <c r="N74" s="148"/>
      <c r="O74" s="149">
        <f t="shared" si="15"/>
        <v>0</v>
      </c>
    </row>
    <row r="75" spans="1:15" ht="15">
      <c r="A75" s="161"/>
      <c r="B75" s="144"/>
      <c r="C75" s="144"/>
      <c r="D75" s="144"/>
      <c r="E75" s="144"/>
      <c r="F75" s="144"/>
      <c r="G75" s="144"/>
      <c r="H75" s="144"/>
      <c r="I75" s="144"/>
      <c r="J75" s="146">
        <f t="shared" si="12"/>
        <v>0</v>
      </c>
      <c r="K75" s="144"/>
      <c r="L75" s="146">
        <f t="shared" si="13"/>
        <v>0</v>
      </c>
      <c r="M75" s="147">
        <f t="shared" si="14"/>
        <v>0</v>
      </c>
      <c r="N75" s="148"/>
      <c r="O75" s="149">
        <f t="shared" si="15"/>
        <v>0</v>
      </c>
    </row>
    <row r="76" spans="1:15" ht="15">
      <c r="A76" s="161"/>
      <c r="B76" s="144"/>
      <c r="C76" s="144"/>
      <c r="D76" s="144"/>
      <c r="E76" s="144"/>
      <c r="F76" s="144"/>
      <c r="G76" s="144"/>
      <c r="H76" s="144"/>
      <c r="I76" s="144"/>
      <c r="J76" s="146">
        <f t="shared" si="12"/>
        <v>0</v>
      </c>
      <c r="K76" s="144"/>
      <c r="L76" s="146">
        <f t="shared" si="13"/>
        <v>0</v>
      </c>
      <c r="M76" s="147">
        <f t="shared" si="14"/>
        <v>0</v>
      </c>
      <c r="N76" s="148"/>
      <c r="O76" s="149">
        <f t="shared" si="15"/>
        <v>0</v>
      </c>
    </row>
    <row r="77" spans="1:15" ht="15">
      <c r="A77" s="161"/>
      <c r="B77" s="151"/>
      <c r="C77" s="150"/>
      <c r="D77" s="151"/>
      <c r="E77" s="151"/>
      <c r="F77" s="151"/>
      <c r="G77" s="151"/>
      <c r="H77" s="151"/>
      <c r="I77" s="151"/>
      <c r="J77" s="146">
        <f t="shared" si="12"/>
        <v>0</v>
      </c>
      <c r="K77" s="144"/>
      <c r="L77" s="146">
        <f t="shared" si="13"/>
        <v>0</v>
      </c>
      <c r="M77" s="147">
        <f t="shared" si="14"/>
        <v>0</v>
      </c>
      <c r="N77" s="148"/>
      <c r="O77" s="149">
        <f t="shared" si="15"/>
        <v>0</v>
      </c>
    </row>
    <row r="78" spans="1:15" ht="15.75" thickBot="1">
      <c r="A78" s="161"/>
      <c r="B78" s="154"/>
      <c r="C78" s="153"/>
      <c r="D78" s="154"/>
      <c r="E78" s="154"/>
      <c r="F78" s="154"/>
      <c r="G78" s="154"/>
      <c r="H78" s="154"/>
      <c r="I78" s="154"/>
      <c r="J78" s="146">
        <f t="shared" si="12"/>
        <v>0</v>
      </c>
      <c r="K78" s="144"/>
      <c r="L78" s="146">
        <f t="shared" si="13"/>
        <v>0</v>
      </c>
      <c r="M78" s="147">
        <f t="shared" si="14"/>
        <v>0</v>
      </c>
      <c r="N78" s="148"/>
      <c r="O78" s="149">
        <f t="shared" si="15"/>
        <v>0</v>
      </c>
    </row>
    <row r="79" spans="1:15" ht="63" thickTop="1">
      <c r="A79" s="155"/>
      <c r="B79" s="156" t="s">
        <v>130</v>
      </c>
      <c r="C79" s="156" t="s">
        <v>131</v>
      </c>
      <c r="D79" s="156" t="s">
        <v>132</v>
      </c>
      <c r="E79" s="156" t="s">
        <v>133</v>
      </c>
      <c r="F79" s="156" t="s">
        <v>134</v>
      </c>
      <c r="G79" s="156" t="s">
        <v>135</v>
      </c>
      <c r="H79" s="1"/>
      <c r="I79" s="157"/>
      <c r="J79" s="157"/>
      <c r="K79" s="157"/>
      <c r="L79" s="1"/>
      <c r="M79" s="1"/>
      <c r="N79" s="1"/>
      <c r="O79" s="158"/>
    </row>
    <row r="80" spans="1:15" ht="15">
      <c r="A80" s="159" t="s">
        <v>136</v>
      </c>
      <c r="B80" s="144"/>
      <c r="C80" s="160"/>
      <c r="D80" s="74">
        <f>B80*C80/1000</f>
        <v>0</v>
      </c>
      <c r="E80" s="144"/>
      <c r="F80" s="144"/>
      <c r="G80" s="74">
        <f>D80-F80-E80</f>
        <v>0</v>
      </c>
      <c r="H80" s="1"/>
      <c r="I80" s="2"/>
      <c r="J80" s="2"/>
      <c r="K80" s="2"/>
      <c r="L80" s="1"/>
      <c r="M80" s="1"/>
      <c r="N80" s="1"/>
      <c r="O80" s="1"/>
    </row>
    <row r="81" spans="1:15" ht="15">
      <c r="A81" s="2"/>
      <c r="B81" s="133"/>
      <c r="C81" s="134"/>
      <c r="D81" s="2"/>
      <c r="E81" s="2"/>
      <c r="F81" s="133"/>
      <c r="G81" s="133"/>
      <c r="H81" s="2"/>
      <c r="I81" s="2"/>
      <c r="J81" s="2"/>
      <c r="K81" s="2"/>
      <c r="L81" s="1"/>
      <c r="M81" s="1"/>
      <c r="N81" s="1"/>
      <c r="O81" s="1"/>
    </row>
    <row r="82" spans="1:15" ht="15">
      <c r="A82" s="236" t="s">
        <v>105</v>
      </c>
      <c r="B82" s="237"/>
      <c r="C82" s="238"/>
      <c r="D82" s="162">
        <v>2025</v>
      </c>
      <c r="E82" s="163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62.25">
      <c r="A83" s="164" t="s">
        <v>116</v>
      </c>
      <c r="B83" s="164" t="s">
        <v>117</v>
      </c>
      <c r="C83" s="164" t="s">
        <v>118</v>
      </c>
      <c r="D83" s="164" t="s">
        <v>119</v>
      </c>
      <c r="E83" s="164" t="s">
        <v>120</v>
      </c>
      <c r="F83" s="164" t="s">
        <v>121</v>
      </c>
      <c r="G83" s="164" t="s">
        <v>122</v>
      </c>
      <c r="H83" s="164" t="s">
        <v>123</v>
      </c>
      <c r="I83" s="164" t="s">
        <v>124</v>
      </c>
      <c r="J83" s="164" t="s">
        <v>137</v>
      </c>
      <c r="K83" s="164" t="s">
        <v>126</v>
      </c>
      <c r="L83" s="164" t="s">
        <v>127</v>
      </c>
      <c r="M83" s="164" t="s">
        <v>128</v>
      </c>
      <c r="N83" s="164" t="s">
        <v>124</v>
      </c>
      <c r="O83" s="164" t="s">
        <v>129</v>
      </c>
    </row>
    <row r="84" spans="1:15" ht="15">
      <c r="A84" s="161"/>
      <c r="B84" s="144"/>
      <c r="C84" s="145"/>
      <c r="D84" s="144"/>
      <c r="E84" s="144"/>
      <c r="F84" s="144"/>
      <c r="G84" s="144"/>
      <c r="H84" s="144"/>
      <c r="I84" s="144"/>
      <c r="J84" s="146">
        <f>H84*I84/1000</f>
        <v>0</v>
      </c>
      <c r="K84" s="144"/>
      <c r="L84" s="146">
        <f>I84*K84/1000</f>
        <v>0</v>
      </c>
      <c r="M84" s="147">
        <f>B84+C84+D84-F84+G84-H84-K84</f>
        <v>0</v>
      </c>
      <c r="N84" s="148"/>
      <c r="O84" s="149">
        <f>M84*N84/1000</f>
        <v>0</v>
      </c>
    </row>
    <row r="85" spans="1:15" ht="15">
      <c r="A85" s="161"/>
      <c r="B85" s="144"/>
      <c r="C85" s="145"/>
      <c r="D85" s="144"/>
      <c r="E85" s="144"/>
      <c r="F85" s="144"/>
      <c r="G85" s="144"/>
      <c r="H85" s="144"/>
      <c r="I85" s="144"/>
      <c r="J85" s="146">
        <f aca="true" t="shared" si="16" ref="J85:J98">H85*I85/1000</f>
        <v>0</v>
      </c>
      <c r="K85" s="144"/>
      <c r="L85" s="146">
        <f aca="true" t="shared" si="17" ref="L85:L98">I85*K85/1000</f>
        <v>0</v>
      </c>
      <c r="M85" s="147">
        <f aca="true" t="shared" si="18" ref="M85:M98">B85+C85+D85-F85+G85-H85-K85</f>
        <v>0</v>
      </c>
      <c r="N85" s="148"/>
      <c r="O85" s="149">
        <f aca="true" t="shared" si="19" ref="O85:O98">M85*N85/1000</f>
        <v>0</v>
      </c>
    </row>
    <row r="86" spans="1:15" ht="15">
      <c r="A86" s="161"/>
      <c r="B86" s="144"/>
      <c r="C86" s="145"/>
      <c r="D86" s="144"/>
      <c r="E86" s="144"/>
      <c r="F86" s="144"/>
      <c r="G86" s="144"/>
      <c r="H86" s="144"/>
      <c r="I86" s="144"/>
      <c r="J86" s="146">
        <f t="shared" si="16"/>
        <v>0</v>
      </c>
      <c r="K86" s="144"/>
      <c r="L86" s="146">
        <f t="shared" si="17"/>
        <v>0</v>
      </c>
      <c r="M86" s="147">
        <f t="shared" si="18"/>
        <v>0</v>
      </c>
      <c r="N86" s="148"/>
      <c r="O86" s="149">
        <f t="shared" si="19"/>
        <v>0</v>
      </c>
    </row>
    <row r="87" spans="1:15" ht="15">
      <c r="A87" s="161"/>
      <c r="B87" s="144"/>
      <c r="C87" s="144"/>
      <c r="D87" s="144"/>
      <c r="E87" s="144"/>
      <c r="F87" s="144"/>
      <c r="G87" s="144"/>
      <c r="H87" s="144"/>
      <c r="I87" s="144"/>
      <c r="J87" s="146">
        <f t="shared" si="16"/>
        <v>0</v>
      </c>
      <c r="K87" s="144"/>
      <c r="L87" s="146">
        <f t="shared" si="17"/>
        <v>0</v>
      </c>
      <c r="M87" s="147">
        <f t="shared" si="18"/>
        <v>0</v>
      </c>
      <c r="N87" s="148"/>
      <c r="O87" s="149">
        <f t="shared" si="19"/>
        <v>0</v>
      </c>
    </row>
    <row r="88" spans="1:15" ht="15">
      <c r="A88" s="161"/>
      <c r="B88" s="151"/>
      <c r="C88" s="150"/>
      <c r="D88" s="151"/>
      <c r="E88" s="151"/>
      <c r="F88" s="151"/>
      <c r="G88" s="151"/>
      <c r="H88" s="151"/>
      <c r="I88" s="151"/>
      <c r="J88" s="146">
        <f t="shared" si="16"/>
        <v>0</v>
      </c>
      <c r="K88" s="144"/>
      <c r="L88" s="146">
        <f t="shared" si="17"/>
        <v>0</v>
      </c>
      <c r="M88" s="147">
        <f t="shared" si="18"/>
        <v>0</v>
      </c>
      <c r="N88" s="148"/>
      <c r="O88" s="149">
        <f t="shared" si="19"/>
        <v>0</v>
      </c>
    </row>
    <row r="89" spans="1:15" ht="15">
      <c r="A89" s="161"/>
      <c r="B89" s="144"/>
      <c r="C89" s="144"/>
      <c r="D89" s="144"/>
      <c r="E89" s="144"/>
      <c r="F89" s="144"/>
      <c r="G89" s="144"/>
      <c r="H89" s="144"/>
      <c r="I89" s="144"/>
      <c r="J89" s="146">
        <f t="shared" si="16"/>
        <v>0</v>
      </c>
      <c r="K89" s="144"/>
      <c r="L89" s="146">
        <f t="shared" si="17"/>
        <v>0</v>
      </c>
      <c r="M89" s="147">
        <f t="shared" si="18"/>
        <v>0</v>
      </c>
      <c r="N89" s="148"/>
      <c r="O89" s="149">
        <f t="shared" si="19"/>
        <v>0</v>
      </c>
    </row>
    <row r="90" spans="1:15" ht="15">
      <c r="A90" s="161"/>
      <c r="B90" s="144"/>
      <c r="C90" s="144"/>
      <c r="D90" s="144"/>
      <c r="E90" s="144"/>
      <c r="F90" s="144"/>
      <c r="G90" s="144"/>
      <c r="H90" s="144"/>
      <c r="I90" s="144"/>
      <c r="J90" s="146">
        <f t="shared" si="16"/>
        <v>0</v>
      </c>
      <c r="K90" s="144"/>
      <c r="L90" s="146">
        <f t="shared" si="17"/>
        <v>0</v>
      </c>
      <c r="M90" s="147">
        <f t="shared" si="18"/>
        <v>0</v>
      </c>
      <c r="N90" s="148"/>
      <c r="O90" s="149">
        <f t="shared" si="19"/>
        <v>0</v>
      </c>
    </row>
    <row r="91" spans="1:15" ht="15">
      <c r="A91" s="161"/>
      <c r="B91" s="144"/>
      <c r="C91" s="144"/>
      <c r="D91" s="144"/>
      <c r="E91" s="144"/>
      <c r="F91" s="144"/>
      <c r="G91" s="144"/>
      <c r="H91" s="144"/>
      <c r="I91" s="144"/>
      <c r="J91" s="146">
        <f t="shared" si="16"/>
        <v>0</v>
      </c>
      <c r="K91" s="144"/>
      <c r="L91" s="146">
        <f t="shared" si="17"/>
        <v>0</v>
      </c>
      <c r="M91" s="147">
        <f t="shared" si="18"/>
        <v>0</v>
      </c>
      <c r="N91" s="148"/>
      <c r="O91" s="149">
        <f t="shared" si="19"/>
        <v>0</v>
      </c>
    </row>
    <row r="92" spans="1:15" ht="15">
      <c r="A92" s="161"/>
      <c r="B92" s="144"/>
      <c r="C92" s="144"/>
      <c r="D92" s="144"/>
      <c r="E92" s="144"/>
      <c r="F92" s="144"/>
      <c r="G92" s="144"/>
      <c r="H92" s="144"/>
      <c r="I92" s="144"/>
      <c r="J92" s="146">
        <f t="shared" si="16"/>
        <v>0</v>
      </c>
      <c r="K92" s="144"/>
      <c r="L92" s="146">
        <f t="shared" si="17"/>
        <v>0</v>
      </c>
      <c r="M92" s="147">
        <f t="shared" si="18"/>
        <v>0</v>
      </c>
      <c r="N92" s="148"/>
      <c r="O92" s="149">
        <f t="shared" si="19"/>
        <v>0</v>
      </c>
    </row>
    <row r="93" spans="1:15" ht="15">
      <c r="A93" s="161"/>
      <c r="B93" s="144"/>
      <c r="C93" s="144"/>
      <c r="D93" s="144"/>
      <c r="E93" s="144"/>
      <c r="F93" s="144"/>
      <c r="G93" s="144"/>
      <c r="H93" s="144"/>
      <c r="I93" s="144"/>
      <c r="J93" s="146">
        <f t="shared" si="16"/>
        <v>0</v>
      </c>
      <c r="K93" s="144"/>
      <c r="L93" s="146">
        <f t="shared" si="17"/>
        <v>0</v>
      </c>
      <c r="M93" s="147">
        <f t="shared" si="18"/>
        <v>0</v>
      </c>
      <c r="N93" s="148"/>
      <c r="O93" s="149">
        <f t="shared" si="19"/>
        <v>0</v>
      </c>
    </row>
    <row r="94" spans="1:15" ht="15">
      <c r="A94" s="161"/>
      <c r="B94" s="144"/>
      <c r="C94" s="144"/>
      <c r="D94" s="144"/>
      <c r="E94" s="144"/>
      <c r="F94" s="144"/>
      <c r="G94" s="144"/>
      <c r="H94" s="144"/>
      <c r="I94" s="144"/>
      <c r="J94" s="146">
        <f t="shared" si="16"/>
        <v>0</v>
      </c>
      <c r="K94" s="144"/>
      <c r="L94" s="146">
        <f t="shared" si="17"/>
        <v>0</v>
      </c>
      <c r="M94" s="147">
        <f t="shared" si="18"/>
        <v>0</v>
      </c>
      <c r="N94" s="148"/>
      <c r="O94" s="149">
        <f t="shared" si="19"/>
        <v>0</v>
      </c>
    </row>
    <row r="95" spans="1:15" ht="15">
      <c r="A95" s="161"/>
      <c r="B95" s="144"/>
      <c r="C95" s="144"/>
      <c r="D95" s="144"/>
      <c r="E95" s="144"/>
      <c r="F95" s="144"/>
      <c r="G95" s="144"/>
      <c r="H95" s="144"/>
      <c r="I95" s="144"/>
      <c r="J95" s="146">
        <f t="shared" si="16"/>
        <v>0</v>
      </c>
      <c r="K95" s="144"/>
      <c r="L95" s="146">
        <f t="shared" si="17"/>
        <v>0</v>
      </c>
      <c r="M95" s="147">
        <f t="shared" si="18"/>
        <v>0</v>
      </c>
      <c r="N95" s="148"/>
      <c r="O95" s="149">
        <f t="shared" si="19"/>
        <v>0</v>
      </c>
    </row>
    <row r="96" spans="1:15" ht="15">
      <c r="A96" s="161"/>
      <c r="B96" s="144"/>
      <c r="C96" s="144"/>
      <c r="D96" s="144"/>
      <c r="E96" s="144"/>
      <c r="F96" s="144"/>
      <c r="G96" s="144"/>
      <c r="H96" s="144"/>
      <c r="I96" s="144"/>
      <c r="J96" s="146">
        <f t="shared" si="16"/>
        <v>0</v>
      </c>
      <c r="K96" s="144"/>
      <c r="L96" s="146">
        <f t="shared" si="17"/>
        <v>0</v>
      </c>
      <c r="M96" s="147">
        <f t="shared" si="18"/>
        <v>0</v>
      </c>
      <c r="N96" s="148"/>
      <c r="O96" s="149">
        <f t="shared" si="19"/>
        <v>0</v>
      </c>
    </row>
    <row r="97" spans="1:15" ht="15">
      <c r="A97" s="161"/>
      <c r="B97" s="144"/>
      <c r="C97" s="144"/>
      <c r="D97" s="144"/>
      <c r="E97" s="144"/>
      <c r="F97" s="144"/>
      <c r="G97" s="144"/>
      <c r="H97" s="144"/>
      <c r="I97" s="144"/>
      <c r="J97" s="146">
        <f t="shared" si="16"/>
        <v>0</v>
      </c>
      <c r="K97" s="144"/>
      <c r="L97" s="146">
        <f t="shared" si="17"/>
        <v>0</v>
      </c>
      <c r="M97" s="147">
        <f t="shared" si="18"/>
        <v>0</v>
      </c>
      <c r="N97" s="148"/>
      <c r="O97" s="149">
        <f t="shared" si="19"/>
        <v>0</v>
      </c>
    </row>
    <row r="98" spans="1:15" ht="15.75" thickBot="1">
      <c r="A98" s="161"/>
      <c r="B98" s="154"/>
      <c r="C98" s="153"/>
      <c r="D98" s="154"/>
      <c r="E98" s="154"/>
      <c r="F98" s="154"/>
      <c r="G98" s="154"/>
      <c r="H98" s="154"/>
      <c r="I98" s="154"/>
      <c r="J98" s="146">
        <f t="shared" si="16"/>
        <v>0</v>
      </c>
      <c r="K98" s="144"/>
      <c r="L98" s="146">
        <f t="shared" si="17"/>
        <v>0</v>
      </c>
      <c r="M98" s="147">
        <f t="shared" si="18"/>
        <v>0</v>
      </c>
      <c r="N98" s="148"/>
      <c r="O98" s="149">
        <f t="shared" si="19"/>
        <v>0</v>
      </c>
    </row>
    <row r="99" spans="1:15" ht="63" thickTop="1">
      <c r="A99" s="155"/>
      <c r="B99" s="156" t="s">
        <v>130</v>
      </c>
      <c r="C99" s="156" t="s">
        <v>131</v>
      </c>
      <c r="D99" s="156" t="s">
        <v>132</v>
      </c>
      <c r="E99" s="156" t="s">
        <v>133</v>
      </c>
      <c r="F99" s="156" t="s">
        <v>134</v>
      </c>
      <c r="G99" s="156" t="s">
        <v>135</v>
      </c>
      <c r="H99" s="1"/>
      <c r="I99" s="157"/>
      <c r="J99" s="157"/>
      <c r="K99" s="157"/>
      <c r="L99" s="1"/>
      <c r="M99" s="1"/>
      <c r="N99" s="1"/>
      <c r="O99" s="158"/>
    </row>
    <row r="100" spans="1:15" ht="15">
      <c r="A100" s="159" t="s">
        <v>136</v>
      </c>
      <c r="B100" s="144"/>
      <c r="C100" s="160"/>
      <c r="D100" s="74">
        <f>B100*C100/1000</f>
        <v>0</v>
      </c>
      <c r="E100" s="144"/>
      <c r="F100" s="144"/>
      <c r="G100" s="74">
        <f>D100-F100-E100</f>
        <v>0</v>
      </c>
      <c r="H100" s="1"/>
      <c r="I100" s="2"/>
      <c r="J100" s="2"/>
      <c r="K100" s="2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">
      <c r="A104" s="3"/>
      <c r="B104"/>
      <c r="C104"/>
      <c r="D104"/>
      <c r="E104"/>
      <c r="F104"/>
      <c r="G104"/>
      <c r="H104"/>
      <c r="I104"/>
      <c r="J104"/>
      <c r="K104"/>
      <c r="L104" s="1"/>
      <c r="M104" s="1"/>
      <c r="N104" s="1"/>
      <c r="O104" s="1"/>
    </row>
    <row r="105" spans="1:15" ht="18">
      <c r="A105" s="3"/>
      <c r="B105"/>
      <c r="C105"/>
      <c r="D105"/>
      <c r="E105"/>
      <c r="F105"/>
      <c r="G105"/>
      <c r="H105"/>
      <c r="I105"/>
      <c r="J105"/>
      <c r="K105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</sheetData>
  <sheetProtection/>
  <mergeCells count="5">
    <mergeCell ref="A2:C2"/>
    <mergeCell ref="A22:C22"/>
    <mergeCell ref="A42:C42"/>
    <mergeCell ref="A62:C62"/>
    <mergeCell ref="A82:C82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M53"/>
  <sheetViews>
    <sheetView view="pageBreakPreview" zoomScale="85" zoomScaleNormal="75" zoomScaleSheetLayoutView="85" zoomScalePageLayoutView="0" workbookViewId="0" topLeftCell="A1">
      <selection activeCell="D2" sqref="D2"/>
    </sheetView>
  </sheetViews>
  <sheetFormatPr defaultColWidth="9.140625" defaultRowHeight="15"/>
  <cols>
    <col min="1" max="1" width="4.00390625" style="56" bestFit="1" customWidth="1"/>
    <col min="2" max="2" width="15.28125" style="0" customWidth="1"/>
    <col min="3" max="3" width="23.00390625" style="0" customWidth="1"/>
    <col min="4" max="4" width="10.00390625" style="0" customWidth="1"/>
    <col min="5" max="5" width="9.57421875" style="0" bestFit="1" customWidth="1"/>
    <col min="6" max="9" width="9.421875" style="0" bestFit="1" customWidth="1"/>
    <col min="10" max="10" width="10.28125" style="0" bestFit="1" customWidth="1"/>
    <col min="11" max="11" width="9.421875" style="0" bestFit="1" customWidth="1"/>
    <col min="12" max="12" width="10.28125" style="0" bestFit="1" customWidth="1"/>
    <col min="13" max="13" width="9.28125" style="0" bestFit="1" customWidth="1"/>
  </cols>
  <sheetData>
    <row r="1" spans="1:13" ht="18">
      <c r="A1" s="242" t="s">
        <v>111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" customFormat="1" ht="15.75">
      <c r="A2" s="243" t="s">
        <v>113</v>
      </c>
      <c r="B2" s="244"/>
      <c r="C2" s="245"/>
      <c r="D2" s="78">
        <f>'D.1. Ražošanas_apjomi'!I4</f>
        <v>2021</v>
      </c>
      <c r="E2" s="79" t="s">
        <v>16</v>
      </c>
      <c r="F2" s="80">
        <f>D2+1</f>
        <v>2022</v>
      </c>
      <c r="G2" s="79" t="s">
        <v>16</v>
      </c>
      <c r="H2" s="80">
        <f>F2+1</f>
        <v>2023</v>
      </c>
      <c r="I2" s="81" t="s">
        <v>16</v>
      </c>
      <c r="J2" s="80">
        <f>H2+1</f>
        <v>2024</v>
      </c>
      <c r="K2" s="81" t="s">
        <v>16</v>
      </c>
      <c r="L2" s="80">
        <f>J2+1</f>
        <v>2025</v>
      </c>
      <c r="M2" s="81" t="s">
        <v>16</v>
      </c>
    </row>
    <row r="3" spans="1:13" s="1" customFormat="1" ht="15">
      <c r="A3" s="246"/>
      <c r="B3" s="247"/>
      <c r="C3" s="82" t="s">
        <v>42</v>
      </c>
      <c r="D3" s="75" t="s">
        <v>43</v>
      </c>
      <c r="E3" s="83" t="s">
        <v>44</v>
      </c>
      <c r="F3" s="84" t="s">
        <v>43</v>
      </c>
      <c r="G3" s="83" t="s">
        <v>44</v>
      </c>
      <c r="H3" s="75" t="s">
        <v>43</v>
      </c>
      <c r="I3" s="83" t="s">
        <v>44</v>
      </c>
      <c r="J3" s="75" t="s">
        <v>43</v>
      </c>
      <c r="K3" s="85" t="s">
        <v>44</v>
      </c>
      <c r="L3" s="85" t="s">
        <v>43</v>
      </c>
      <c r="M3" s="85" t="s">
        <v>44</v>
      </c>
    </row>
    <row r="4" spans="1:13" s="1" customFormat="1" ht="15.75">
      <c r="A4" s="171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s="1" customFormat="1" ht="15">
      <c r="A5" s="86">
        <v>1</v>
      </c>
      <c r="B5" s="248" t="s">
        <v>46</v>
      </c>
      <c r="C5" s="82" t="s">
        <v>47</v>
      </c>
      <c r="D5" s="87">
        <v>0</v>
      </c>
      <c r="E5" s="88">
        <v>0</v>
      </c>
      <c r="F5" s="87">
        <v>0</v>
      </c>
      <c r="G5" s="87">
        <v>0</v>
      </c>
      <c r="H5" s="87">
        <v>0</v>
      </c>
      <c r="I5" s="88">
        <v>0</v>
      </c>
      <c r="J5" s="87">
        <v>0</v>
      </c>
      <c r="K5" s="87">
        <v>0</v>
      </c>
      <c r="L5" s="87">
        <v>0</v>
      </c>
      <c r="M5" s="87">
        <v>0</v>
      </c>
    </row>
    <row r="6" spans="1:13" s="1" customFormat="1" ht="15">
      <c r="A6" s="86">
        <f>A5+1</f>
        <v>2</v>
      </c>
      <c r="B6" s="232"/>
      <c r="C6" s="82" t="s">
        <v>48</v>
      </c>
      <c r="D6" s="87">
        <v>0</v>
      </c>
      <c r="E6" s="88">
        <v>0</v>
      </c>
      <c r="F6" s="87">
        <v>0</v>
      </c>
      <c r="G6" s="87">
        <v>0</v>
      </c>
      <c r="H6" s="87">
        <v>0</v>
      </c>
      <c r="I6" s="88">
        <v>0</v>
      </c>
      <c r="J6" s="87">
        <v>0</v>
      </c>
      <c r="K6" s="87">
        <v>0</v>
      </c>
      <c r="L6" s="87">
        <v>0</v>
      </c>
      <c r="M6" s="87">
        <v>0</v>
      </c>
    </row>
    <row r="7" spans="1:13" s="1" customFormat="1" ht="15">
      <c r="A7" s="86">
        <f aca="true" t="shared" si="0" ref="A7:A24">A6+1</f>
        <v>3</v>
      </c>
      <c r="B7" s="232"/>
      <c r="C7" s="82" t="s">
        <v>49</v>
      </c>
      <c r="D7" s="87">
        <v>0</v>
      </c>
      <c r="E7" s="88">
        <v>0</v>
      </c>
      <c r="F7" s="87">
        <v>0</v>
      </c>
      <c r="G7" s="87">
        <v>0</v>
      </c>
      <c r="H7" s="87">
        <v>0</v>
      </c>
      <c r="I7" s="88">
        <v>0</v>
      </c>
      <c r="J7" s="87">
        <v>0</v>
      </c>
      <c r="K7" s="87">
        <v>0</v>
      </c>
      <c r="L7" s="87">
        <v>0</v>
      </c>
      <c r="M7" s="87">
        <v>0</v>
      </c>
    </row>
    <row r="8" spans="1:13" s="1" customFormat="1" ht="15">
      <c r="A8" s="86">
        <f t="shared" si="0"/>
        <v>4</v>
      </c>
      <c r="B8" s="232"/>
      <c r="C8" s="82"/>
      <c r="D8" s="87">
        <v>0</v>
      </c>
      <c r="E8" s="88">
        <v>0</v>
      </c>
      <c r="F8" s="87">
        <v>0</v>
      </c>
      <c r="G8" s="87">
        <v>0</v>
      </c>
      <c r="H8" s="87">
        <v>0</v>
      </c>
      <c r="I8" s="88">
        <v>0</v>
      </c>
      <c r="J8" s="87">
        <v>0</v>
      </c>
      <c r="K8" s="87">
        <v>0</v>
      </c>
      <c r="L8" s="87">
        <v>0</v>
      </c>
      <c r="M8" s="87">
        <v>0</v>
      </c>
    </row>
    <row r="9" spans="1:13" s="1" customFormat="1" ht="15">
      <c r="A9" s="86">
        <f t="shared" si="0"/>
        <v>5</v>
      </c>
      <c r="B9" s="232"/>
      <c r="C9" s="82"/>
      <c r="D9" s="87">
        <v>0</v>
      </c>
      <c r="E9" s="88">
        <v>0</v>
      </c>
      <c r="F9" s="87">
        <v>0</v>
      </c>
      <c r="G9" s="87">
        <v>0</v>
      </c>
      <c r="H9" s="87">
        <v>0</v>
      </c>
      <c r="I9" s="88">
        <v>0</v>
      </c>
      <c r="J9" s="87">
        <v>0</v>
      </c>
      <c r="K9" s="87">
        <v>0</v>
      </c>
      <c r="L9" s="87">
        <v>0</v>
      </c>
      <c r="M9" s="87">
        <v>0</v>
      </c>
    </row>
    <row r="10" spans="1:13" s="1" customFormat="1" ht="32.25" customHeight="1">
      <c r="A10" s="86">
        <f t="shared" si="0"/>
        <v>6</v>
      </c>
      <c r="B10" s="233"/>
      <c r="C10" s="249" t="s">
        <v>50</v>
      </c>
      <c r="D10" s="250"/>
      <c r="E10" s="89">
        <f>SUM(E5:E9)</f>
        <v>0</v>
      </c>
      <c r="F10" s="90"/>
      <c r="G10" s="91">
        <f>SUM(G5:G9)</f>
        <v>0</v>
      </c>
      <c r="H10" s="90"/>
      <c r="I10" s="89">
        <f>SUM(I5:I9)</f>
        <v>0</v>
      </c>
      <c r="J10" s="90"/>
      <c r="K10" s="89">
        <f>SUM(K5:K9)</f>
        <v>0</v>
      </c>
      <c r="L10" s="90"/>
      <c r="M10" s="89">
        <f>SUM(M5:M9)</f>
        <v>0</v>
      </c>
    </row>
    <row r="11" spans="1:13" s="1" customFormat="1" ht="15">
      <c r="A11" s="86">
        <f t="shared" si="0"/>
        <v>7</v>
      </c>
      <c r="B11" s="248" t="s">
        <v>51</v>
      </c>
      <c r="C11" s="92" t="s">
        <v>52</v>
      </c>
      <c r="D11" s="87">
        <v>0</v>
      </c>
      <c r="E11" s="88">
        <v>0</v>
      </c>
      <c r="F11" s="87">
        <v>0</v>
      </c>
      <c r="G11" s="87">
        <v>0</v>
      </c>
      <c r="H11" s="87">
        <v>0</v>
      </c>
      <c r="I11" s="88">
        <v>0</v>
      </c>
      <c r="J11" s="87">
        <v>0</v>
      </c>
      <c r="K11" s="87">
        <v>0</v>
      </c>
      <c r="L11" s="87">
        <v>0</v>
      </c>
      <c r="M11" s="87">
        <v>0</v>
      </c>
    </row>
    <row r="12" spans="1:13" s="1" customFormat="1" ht="15">
      <c r="A12" s="86">
        <f t="shared" si="0"/>
        <v>8</v>
      </c>
      <c r="B12" s="232"/>
      <c r="C12" s="92" t="s">
        <v>53</v>
      </c>
      <c r="D12" s="87">
        <v>0</v>
      </c>
      <c r="E12" s="88">
        <v>0</v>
      </c>
      <c r="F12" s="87">
        <v>0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7">
        <v>0</v>
      </c>
    </row>
    <row r="13" spans="1:13" s="1" customFormat="1" ht="15">
      <c r="A13" s="86">
        <f t="shared" si="0"/>
        <v>9</v>
      </c>
      <c r="B13" s="232"/>
      <c r="C13" s="82"/>
      <c r="D13" s="87">
        <v>0</v>
      </c>
      <c r="E13" s="88">
        <v>0</v>
      </c>
      <c r="F13" s="87">
        <v>0</v>
      </c>
      <c r="G13" s="87">
        <v>0</v>
      </c>
      <c r="H13" s="87">
        <v>0</v>
      </c>
      <c r="I13" s="88">
        <v>0</v>
      </c>
      <c r="J13" s="87">
        <v>0</v>
      </c>
      <c r="K13" s="87">
        <v>0</v>
      </c>
      <c r="L13" s="87">
        <v>0</v>
      </c>
      <c r="M13" s="87">
        <v>0</v>
      </c>
    </row>
    <row r="14" spans="1:13" s="1" customFormat="1" ht="15">
      <c r="A14" s="86">
        <f t="shared" si="0"/>
        <v>10</v>
      </c>
      <c r="B14" s="232"/>
      <c r="C14" s="92"/>
      <c r="D14" s="87">
        <v>0</v>
      </c>
      <c r="E14" s="88">
        <v>0</v>
      </c>
      <c r="F14" s="87">
        <v>0</v>
      </c>
      <c r="G14" s="87">
        <v>0</v>
      </c>
      <c r="H14" s="87">
        <v>0</v>
      </c>
      <c r="I14" s="88">
        <v>0</v>
      </c>
      <c r="J14" s="87">
        <v>0</v>
      </c>
      <c r="K14" s="87">
        <v>0</v>
      </c>
      <c r="L14" s="87">
        <v>0</v>
      </c>
      <c r="M14" s="87">
        <v>0</v>
      </c>
    </row>
    <row r="15" spans="1:13" s="1" customFormat="1" ht="15">
      <c r="A15" s="86">
        <f t="shared" si="0"/>
        <v>11</v>
      </c>
      <c r="B15" s="232"/>
      <c r="C15" s="92"/>
      <c r="D15" s="87">
        <v>0</v>
      </c>
      <c r="E15" s="88">
        <v>0</v>
      </c>
      <c r="F15" s="87">
        <v>0</v>
      </c>
      <c r="G15" s="87">
        <v>0</v>
      </c>
      <c r="H15" s="87">
        <v>0</v>
      </c>
      <c r="I15" s="88">
        <v>0</v>
      </c>
      <c r="J15" s="87">
        <v>0</v>
      </c>
      <c r="K15" s="87">
        <v>0</v>
      </c>
      <c r="L15" s="87">
        <v>0</v>
      </c>
      <c r="M15" s="87">
        <v>0</v>
      </c>
    </row>
    <row r="16" spans="1:13" s="1" customFormat="1" ht="31.5" customHeight="1">
      <c r="A16" s="86">
        <f t="shared" si="0"/>
        <v>12</v>
      </c>
      <c r="B16" s="233"/>
      <c r="C16" s="249" t="s">
        <v>54</v>
      </c>
      <c r="D16" s="250"/>
      <c r="E16" s="89">
        <f>SUM(E11:E15)</f>
        <v>0</v>
      </c>
      <c r="F16" s="90"/>
      <c r="G16" s="91">
        <f>SUM(G11:G15)</f>
        <v>0</v>
      </c>
      <c r="H16" s="90"/>
      <c r="I16" s="89">
        <f>SUM(I11:I15)</f>
        <v>0</v>
      </c>
      <c r="J16" s="90"/>
      <c r="K16" s="89">
        <f>SUM(K11:K15)</f>
        <v>0</v>
      </c>
      <c r="L16" s="90"/>
      <c r="M16" s="89">
        <f>SUM(M11:M15)</f>
        <v>0</v>
      </c>
    </row>
    <row r="17" spans="1:13" s="1" customFormat="1" ht="15">
      <c r="A17" s="86">
        <f t="shared" si="0"/>
        <v>13</v>
      </c>
      <c r="B17" s="248" t="s">
        <v>55</v>
      </c>
      <c r="C17" s="92"/>
      <c r="D17" s="87">
        <v>0</v>
      </c>
      <c r="E17" s="88">
        <v>0</v>
      </c>
      <c r="F17" s="87">
        <v>0</v>
      </c>
      <c r="G17" s="87">
        <v>0</v>
      </c>
      <c r="H17" s="87">
        <v>0</v>
      </c>
      <c r="I17" s="88">
        <v>0</v>
      </c>
      <c r="J17" s="87">
        <v>0</v>
      </c>
      <c r="K17" s="87">
        <v>0</v>
      </c>
      <c r="L17" s="87">
        <v>0</v>
      </c>
      <c r="M17" s="87">
        <v>0</v>
      </c>
    </row>
    <row r="18" spans="1:13" s="1" customFormat="1" ht="15">
      <c r="A18" s="86">
        <f t="shared" si="0"/>
        <v>14</v>
      </c>
      <c r="B18" s="232"/>
      <c r="C18" s="92"/>
      <c r="D18" s="87">
        <v>0</v>
      </c>
      <c r="E18" s="88">
        <v>0</v>
      </c>
      <c r="F18" s="87">
        <v>0</v>
      </c>
      <c r="G18" s="87">
        <v>0</v>
      </c>
      <c r="H18" s="87">
        <v>0</v>
      </c>
      <c r="I18" s="88">
        <v>0</v>
      </c>
      <c r="J18" s="87">
        <v>0</v>
      </c>
      <c r="K18" s="87">
        <v>0</v>
      </c>
      <c r="L18" s="87">
        <v>0</v>
      </c>
      <c r="M18" s="87">
        <v>0</v>
      </c>
    </row>
    <row r="19" spans="1:13" s="1" customFormat="1" ht="15">
      <c r="A19" s="86">
        <f t="shared" si="0"/>
        <v>15</v>
      </c>
      <c r="B19" s="232"/>
      <c r="C19" s="92"/>
      <c r="D19" s="87">
        <v>0</v>
      </c>
      <c r="E19" s="88">
        <v>0</v>
      </c>
      <c r="F19" s="87">
        <v>0</v>
      </c>
      <c r="G19" s="87">
        <v>0</v>
      </c>
      <c r="H19" s="87">
        <v>0</v>
      </c>
      <c r="I19" s="88">
        <v>0</v>
      </c>
      <c r="J19" s="87">
        <v>0</v>
      </c>
      <c r="K19" s="87">
        <v>0</v>
      </c>
      <c r="L19" s="87">
        <v>0</v>
      </c>
      <c r="M19" s="87">
        <v>0</v>
      </c>
    </row>
    <row r="20" spans="1:13" s="1" customFormat="1" ht="15">
      <c r="A20" s="86">
        <f t="shared" si="0"/>
        <v>16</v>
      </c>
      <c r="B20" s="232"/>
      <c r="C20" s="92"/>
      <c r="D20" s="87">
        <v>0</v>
      </c>
      <c r="E20" s="88">
        <v>0</v>
      </c>
      <c r="F20" s="87">
        <v>0</v>
      </c>
      <c r="G20" s="87">
        <v>0</v>
      </c>
      <c r="H20" s="87">
        <v>0</v>
      </c>
      <c r="I20" s="88">
        <v>0</v>
      </c>
      <c r="J20" s="87">
        <v>0</v>
      </c>
      <c r="K20" s="87">
        <v>0</v>
      </c>
      <c r="L20" s="87">
        <v>0</v>
      </c>
      <c r="M20" s="87">
        <v>0</v>
      </c>
    </row>
    <row r="21" spans="1:13" s="1" customFormat="1" ht="15">
      <c r="A21" s="86">
        <f t="shared" si="0"/>
        <v>17</v>
      </c>
      <c r="B21" s="232"/>
      <c r="C21" s="92"/>
      <c r="D21" s="87">
        <v>0</v>
      </c>
      <c r="E21" s="88">
        <v>0</v>
      </c>
      <c r="F21" s="87">
        <v>0</v>
      </c>
      <c r="G21" s="87">
        <v>0</v>
      </c>
      <c r="H21" s="87">
        <v>0</v>
      </c>
      <c r="I21" s="88">
        <v>0</v>
      </c>
      <c r="J21" s="87">
        <v>0</v>
      </c>
      <c r="K21" s="87">
        <v>0</v>
      </c>
      <c r="L21" s="87">
        <v>0</v>
      </c>
      <c r="M21" s="87">
        <v>0</v>
      </c>
    </row>
    <row r="22" spans="1:13" s="1" customFormat="1" ht="15">
      <c r="A22" s="86">
        <f t="shared" si="0"/>
        <v>18</v>
      </c>
      <c r="B22" s="232"/>
      <c r="C22" s="92"/>
      <c r="D22" s="87">
        <v>0</v>
      </c>
      <c r="E22" s="88">
        <v>0</v>
      </c>
      <c r="F22" s="87">
        <v>0</v>
      </c>
      <c r="G22" s="87">
        <v>0</v>
      </c>
      <c r="H22" s="87">
        <v>0</v>
      </c>
      <c r="I22" s="88">
        <v>0</v>
      </c>
      <c r="J22" s="87">
        <v>0</v>
      </c>
      <c r="K22" s="87">
        <v>0</v>
      </c>
      <c r="L22" s="87">
        <v>0</v>
      </c>
      <c r="M22" s="87">
        <v>0</v>
      </c>
    </row>
    <row r="23" spans="1:13" s="1" customFormat="1" ht="15">
      <c r="A23" s="86">
        <f t="shared" si="0"/>
        <v>19</v>
      </c>
      <c r="B23" s="232"/>
      <c r="C23" s="92"/>
      <c r="D23" s="87">
        <v>0</v>
      </c>
      <c r="E23" s="88">
        <v>0</v>
      </c>
      <c r="F23" s="87">
        <v>0</v>
      </c>
      <c r="G23" s="87">
        <v>0</v>
      </c>
      <c r="H23" s="87">
        <v>0</v>
      </c>
      <c r="I23" s="88">
        <v>0</v>
      </c>
      <c r="J23" s="87">
        <v>0</v>
      </c>
      <c r="K23" s="87">
        <v>0</v>
      </c>
      <c r="L23" s="87">
        <v>0</v>
      </c>
      <c r="M23" s="87">
        <v>0</v>
      </c>
    </row>
    <row r="24" spans="1:13" s="1" customFormat="1" ht="33.75" customHeight="1">
      <c r="A24" s="86">
        <f t="shared" si="0"/>
        <v>20</v>
      </c>
      <c r="B24" s="233"/>
      <c r="C24" s="249" t="s">
        <v>56</v>
      </c>
      <c r="D24" s="272"/>
      <c r="E24" s="89">
        <f>SUM(E17:E23)</f>
        <v>0</v>
      </c>
      <c r="F24" s="90"/>
      <c r="G24" s="91">
        <f>SUM(G17:G23)</f>
        <v>0</v>
      </c>
      <c r="H24" s="90"/>
      <c r="I24" s="89">
        <f>SUM(I17:I23)</f>
        <v>0</v>
      </c>
      <c r="J24" s="90"/>
      <c r="K24" s="91">
        <f>SUM(K17:K23)</f>
        <v>0</v>
      </c>
      <c r="L24" s="90"/>
      <c r="M24" s="91">
        <f>SUM(M17:M23)</f>
        <v>0</v>
      </c>
    </row>
    <row r="25" spans="1:13" s="1" customFormat="1" ht="15.75">
      <c r="A25" s="93">
        <f>A24+1</f>
        <v>21</v>
      </c>
      <c r="B25" s="259" t="s">
        <v>57</v>
      </c>
      <c r="C25" s="265"/>
      <c r="D25" s="260"/>
      <c r="E25" s="89">
        <f>E10+E16+E24</f>
        <v>0</v>
      </c>
      <c r="F25" s="24"/>
      <c r="G25" s="91">
        <f>G10+G16+G24</f>
        <v>0</v>
      </c>
      <c r="H25" s="24"/>
      <c r="I25" s="89">
        <f>I10+I16+I24</f>
        <v>0</v>
      </c>
      <c r="J25" s="24"/>
      <c r="K25" s="18">
        <f>K10+K16+K24</f>
        <v>0</v>
      </c>
      <c r="L25" s="24"/>
      <c r="M25" s="18">
        <f>M10+M16+M24</f>
        <v>0</v>
      </c>
    </row>
    <row r="26" spans="1:13" ht="18">
      <c r="A26" s="55"/>
      <c r="B26" s="27"/>
      <c r="C26" s="27"/>
      <c r="D26" s="28"/>
      <c r="E26" s="29"/>
      <c r="F26" s="29"/>
      <c r="G26" s="29"/>
      <c r="H26" s="28"/>
      <c r="I26" s="30"/>
      <c r="J26" s="31"/>
      <c r="K26" s="4"/>
      <c r="L26" s="4"/>
      <c r="M26" s="4"/>
    </row>
    <row r="27" spans="1:13" s="1" customFormat="1" ht="15.75">
      <c r="A27" s="273" t="s">
        <v>58</v>
      </c>
      <c r="B27" s="274"/>
      <c r="C27" s="274"/>
      <c r="D27" s="274"/>
      <c r="E27" s="51">
        <f>D2</f>
        <v>2021</v>
      </c>
      <c r="F27" s="32"/>
      <c r="G27" s="32">
        <f>F2</f>
        <v>2022</v>
      </c>
      <c r="H27" s="32"/>
      <c r="I27" s="51">
        <f>H2</f>
        <v>2023</v>
      </c>
      <c r="J27" s="32"/>
      <c r="K27" s="32">
        <f>J2</f>
        <v>2024</v>
      </c>
      <c r="L27" s="32"/>
      <c r="M27" s="32">
        <f>L2</f>
        <v>2025</v>
      </c>
    </row>
    <row r="28" spans="1:13" s="1" customFormat="1" ht="15">
      <c r="A28" s="94">
        <f>A25+1</f>
        <v>22</v>
      </c>
      <c r="B28" s="255" t="s">
        <v>59</v>
      </c>
      <c r="C28" s="256"/>
      <c r="D28" s="256"/>
      <c r="E28" s="97">
        <v>0</v>
      </c>
      <c r="F28" s="275"/>
      <c r="G28" s="98">
        <v>0</v>
      </c>
      <c r="H28" s="266"/>
      <c r="I28" s="97">
        <v>0</v>
      </c>
      <c r="J28" s="266"/>
      <c r="K28" s="99">
        <v>0</v>
      </c>
      <c r="L28" s="33"/>
      <c r="M28" s="99">
        <v>0</v>
      </c>
    </row>
    <row r="29" spans="1:13" s="1" customFormat="1" ht="15">
      <c r="A29" s="100">
        <f>A28+1</f>
        <v>23</v>
      </c>
      <c r="B29" s="255" t="s">
        <v>60</v>
      </c>
      <c r="C29" s="256"/>
      <c r="D29" s="256"/>
      <c r="E29" s="97">
        <v>0</v>
      </c>
      <c r="F29" s="276"/>
      <c r="G29" s="98">
        <v>0</v>
      </c>
      <c r="H29" s="269"/>
      <c r="I29" s="97">
        <v>0</v>
      </c>
      <c r="J29" s="267"/>
      <c r="K29" s="99">
        <v>0</v>
      </c>
      <c r="L29" s="33"/>
      <c r="M29" s="99">
        <v>0</v>
      </c>
    </row>
    <row r="30" spans="1:13" s="1" customFormat="1" ht="15">
      <c r="A30" s="100">
        <f>A29+1</f>
        <v>24</v>
      </c>
      <c r="B30" s="253" t="s">
        <v>114</v>
      </c>
      <c r="C30" s="254"/>
      <c r="D30" s="254"/>
      <c r="E30" s="97">
        <v>0</v>
      </c>
      <c r="F30" s="276"/>
      <c r="G30" s="98">
        <v>0</v>
      </c>
      <c r="H30" s="269"/>
      <c r="I30" s="97">
        <v>0</v>
      </c>
      <c r="J30" s="267"/>
      <c r="K30" s="99">
        <v>0</v>
      </c>
      <c r="L30" s="33"/>
      <c r="M30" s="99">
        <v>0</v>
      </c>
    </row>
    <row r="31" spans="1:13" s="1" customFormat="1" ht="15">
      <c r="A31" s="100">
        <f aca="true" t="shared" si="1" ref="A31:A40">A30+1</f>
        <v>25</v>
      </c>
      <c r="B31" s="95" t="s">
        <v>61</v>
      </c>
      <c r="C31" s="96"/>
      <c r="D31" s="96"/>
      <c r="E31" s="97">
        <v>0</v>
      </c>
      <c r="F31" s="276"/>
      <c r="G31" s="98">
        <v>0</v>
      </c>
      <c r="H31" s="269"/>
      <c r="I31" s="97">
        <v>0</v>
      </c>
      <c r="J31" s="267"/>
      <c r="K31" s="99">
        <v>0</v>
      </c>
      <c r="L31" s="33"/>
      <c r="M31" s="99">
        <v>0</v>
      </c>
    </row>
    <row r="32" spans="1:13" s="1" customFormat="1" ht="15">
      <c r="A32" s="100">
        <f t="shared" si="1"/>
        <v>26</v>
      </c>
      <c r="B32" s="255" t="s">
        <v>62</v>
      </c>
      <c r="C32" s="256"/>
      <c r="D32" s="256"/>
      <c r="E32" s="97">
        <v>0</v>
      </c>
      <c r="F32" s="276"/>
      <c r="G32" s="98">
        <v>0</v>
      </c>
      <c r="H32" s="269"/>
      <c r="I32" s="97">
        <v>0</v>
      </c>
      <c r="J32" s="267"/>
      <c r="K32" s="99">
        <v>0</v>
      </c>
      <c r="L32" s="33"/>
      <c r="M32" s="99">
        <v>0</v>
      </c>
    </row>
    <row r="33" spans="1:13" s="1" customFormat="1" ht="15">
      <c r="A33" s="100">
        <f t="shared" si="1"/>
        <v>27</v>
      </c>
      <c r="B33" s="255" t="s">
        <v>63</v>
      </c>
      <c r="C33" s="256"/>
      <c r="D33" s="256"/>
      <c r="E33" s="97">
        <v>0</v>
      </c>
      <c r="F33" s="276"/>
      <c r="G33" s="98">
        <v>0</v>
      </c>
      <c r="H33" s="269"/>
      <c r="I33" s="97">
        <v>0</v>
      </c>
      <c r="J33" s="267"/>
      <c r="K33" s="99">
        <v>0</v>
      </c>
      <c r="L33" s="33"/>
      <c r="M33" s="99">
        <v>0</v>
      </c>
    </row>
    <row r="34" spans="1:13" s="1" customFormat="1" ht="15">
      <c r="A34" s="100">
        <f t="shared" si="1"/>
        <v>28</v>
      </c>
      <c r="B34" s="95" t="s">
        <v>64</v>
      </c>
      <c r="C34" s="96"/>
      <c r="D34" s="96"/>
      <c r="E34" s="97">
        <v>0</v>
      </c>
      <c r="F34" s="276"/>
      <c r="G34" s="98">
        <v>0</v>
      </c>
      <c r="H34" s="269"/>
      <c r="I34" s="97">
        <v>0</v>
      </c>
      <c r="J34" s="267"/>
      <c r="K34" s="99">
        <v>0</v>
      </c>
      <c r="L34" s="33"/>
      <c r="M34" s="99">
        <v>0</v>
      </c>
    </row>
    <row r="35" spans="1:13" s="1" customFormat="1" ht="15">
      <c r="A35" s="100">
        <f t="shared" si="1"/>
        <v>29</v>
      </c>
      <c r="B35" s="255"/>
      <c r="C35" s="256"/>
      <c r="D35" s="256"/>
      <c r="E35" s="97">
        <v>0</v>
      </c>
      <c r="F35" s="276"/>
      <c r="G35" s="98">
        <v>0</v>
      </c>
      <c r="H35" s="269"/>
      <c r="I35" s="97">
        <v>0</v>
      </c>
      <c r="J35" s="267"/>
      <c r="K35" s="99">
        <v>0</v>
      </c>
      <c r="L35" s="33"/>
      <c r="M35" s="99">
        <v>0</v>
      </c>
    </row>
    <row r="36" spans="1:13" s="1" customFormat="1" ht="15">
      <c r="A36" s="100">
        <f t="shared" si="1"/>
        <v>30</v>
      </c>
      <c r="B36" s="255"/>
      <c r="C36" s="256"/>
      <c r="D36" s="256"/>
      <c r="E36" s="97">
        <v>0</v>
      </c>
      <c r="F36" s="276"/>
      <c r="G36" s="98">
        <v>0</v>
      </c>
      <c r="H36" s="269"/>
      <c r="I36" s="97">
        <v>0</v>
      </c>
      <c r="J36" s="267"/>
      <c r="K36" s="99">
        <v>0</v>
      </c>
      <c r="L36" s="33"/>
      <c r="M36" s="99">
        <v>0</v>
      </c>
    </row>
    <row r="37" spans="1:13" s="1" customFormat="1" ht="15">
      <c r="A37" s="100">
        <f t="shared" si="1"/>
        <v>31</v>
      </c>
      <c r="B37" s="95"/>
      <c r="C37" s="96"/>
      <c r="D37" s="96"/>
      <c r="E37" s="97"/>
      <c r="F37" s="276"/>
      <c r="G37" s="98"/>
      <c r="H37" s="269"/>
      <c r="I37" s="97"/>
      <c r="J37" s="267"/>
      <c r="K37" s="99"/>
      <c r="L37" s="33"/>
      <c r="M37" s="99"/>
    </row>
    <row r="38" spans="1:13" s="1" customFormat="1" ht="15">
      <c r="A38" s="100">
        <f t="shared" si="1"/>
        <v>32</v>
      </c>
      <c r="B38" s="255"/>
      <c r="C38" s="256"/>
      <c r="D38" s="256"/>
      <c r="E38" s="97">
        <v>0</v>
      </c>
      <c r="F38" s="276"/>
      <c r="G38" s="98">
        <v>0</v>
      </c>
      <c r="H38" s="269"/>
      <c r="I38" s="97">
        <v>0</v>
      </c>
      <c r="J38" s="267"/>
      <c r="K38" s="99">
        <v>0</v>
      </c>
      <c r="L38" s="33"/>
      <c r="M38" s="99">
        <v>0</v>
      </c>
    </row>
    <row r="39" spans="1:13" s="1" customFormat="1" ht="15">
      <c r="A39" s="100">
        <f t="shared" si="1"/>
        <v>33</v>
      </c>
      <c r="B39" s="95" t="s">
        <v>65</v>
      </c>
      <c r="C39" s="96"/>
      <c r="D39" s="96"/>
      <c r="E39" s="97">
        <v>0</v>
      </c>
      <c r="F39" s="276"/>
      <c r="G39" s="98">
        <v>0</v>
      </c>
      <c r="H39" s="269"/>
      <c r="I39" s="97">
        <v>0</v>
      </c>
      <c r="J39" s="267"/>
      <c r="K39" s="99">
        <v>0</v>
      </c>
      <c r="L39" s="33"/>
      <c r="M39" s="99">
        <v>0</v>
      </c>
    </row>
    <row r="40" spans="1:13" s="1" customFormat="1" ht="15.75">
      <c r="A40" s="101">
        <f t="shared" si="1"/>
        <v>34</v>
      </c>
      <c r="B40" s="259" t="s">
        <v>66</v>
      </c>
      <c r="C40" s="265"/>
      <c r="D40" s="260"/>
      <c r="E40" s="89">
        <f>SUM(E28:E39)</f>
        <v>0</v>
      </c>
      <c r="F40" s="277"/>
      <c r="G40" s="102">
        <f>SUM(G28:G39)</f>
        <v>0</v>
      </c>
      <c r="H40" s="270"/>
      <c r="I40" s="89">
        <f>SUM(I28:I39)</f>
        <v>0</v>
      </c>
      <c r="J40" s="268"/>
      <c r="K40" s="103">
        <f>SUM(K28:K39)</f>
        <v>0</v>
      </c>
      <c r="L40" s="34"/>
      <c r="M40" s="103">
        <f>SUM(M28:M39)</f>
        <v>0</v>
      </c>
    </row>
    <row r="41" spans="1:13" s="1" customFormat="1" ht="15.75">
      <c r="A41" s="101">
        <f>A40+1</f>
        <v>35</v>
      </c>
      <c r="B41" s="257" t="s">
        <v>67</v>
      </c>
      <c r="C41" s="257"/>
      <c r="D41" s="257"/>
      <c r="E41" s="89">
        <f>E25+E40</f>
        <v>0</v>
      </c>
      <c r="F41" s="51"/>
      <c r="G41" s="89">
        <f>G25+G40</f>
        <v>0</v>
      </c>
      <c r="H41" s="51"/>
      <c r="I41" s="89">
        <f>I25+I40</f>
        <v>0</v>
      </c>
      <c r="J41" s="51"/>
      <c r="K41" s="17">
        <f>K25+K40</f>
        <v>0</v>
      </c>
      <c r="L41" s="51"/>
      <c r="M41" s="17">
        <f>M25+M40</f>
        <v>0</v>
      </c>
    </row>
    <row r="42" spans="1:13" s="1" customFormat="1" ht="15.75" customHeight="1">
      <c r="A42" s="271" t="s">
        <v>108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</row>
    <row r="43" spans="1:13" s="1" customFormat="1" ht="15.75">
      <c r="A43" s="104"/>
      <c r="B43" s="36"/>
      <c r="C43" s="36"/>
      <c r="D43" s="176" t="s">
        <v>20</v>
      </c>
      <c r="E43" s="176"/>
      <c r="F43" s="176"/>
      <c r="G43" s="176"/>
      <c r="H43" s="176"/>
      <c r="I43" s="105"/>
      <c r="J43" s="105"/>
      <c r="K43" s="105"/>
      <c r="L43" s="105"/>
      <c r="M43" s="105"/>
    </row>
    <row r="44" spans="1:13" s="1" customFormat="1" ht="15.75">
      <c r="A44" s="106"/>
      <c r="B44" s="35"/>
      <c r="C44" s="35"/>
      <c r="D44" s="107">
        <f>D2</f>
        <v>2021</v>
      </c>
      <c r="E44" s="107">
        <f>D44+1</f>
        <v>2022</v>
      </c>
      <c r="F44" s="51">
        <f>E44+1</f>
        <v>2023</v>
      </c>
      <c r="G44" s="51">
        <f>F44+1</f>
        <v>2024</v>
      </c>
      <c r="H44" s="51">
        <f>G44+1</f>
        <v>2025</v>
      </c>
      <c r="I44" s="108"/>
      <c r="J44" s="108"/>
      <c r="K44" s="105"/>
      <c r="L44" s="105"/>
      <c r="M44" s="105"/>
    </row>
    <row r="45" spans="1:13" s="1" customFormat="1" ht="18.75" customHeight="1">
      <c r="A45" s="109"/>
      <c r="B45" s="173" t="s">
        <v>68</v>
      </c>
      <c r="C45" s="174"/>
      <c r="D45" s="175"/>
      <c r="E45" s="175"/>
      <c r="F45" s="175"/>
      <c r="G45" s="175"/>
      <c r="H45" s="175"/>
      <c r="I45" s="177"/>
      <c r="J45" s="110"/>
      <c r="K45" s="105"/>
      <c r="L45" s="105"/>
      <c r="M45" s="105"/>
    </row>
    <row r="46" spans="1:13" s="1" customFormat="1" ht="18.75" customHeight="1">
      <c r="A46" s="74"/>
      <c r="B46" s="251" t="s">
        <v>69</v>
      </c>
      <c r="C46" s="252"/>
      <c r="D46" s="111">
        <f>E10</f>
        <v>0</v>
      </c>
      <c r="E46" s="111">
        <f>G10</f>
        <v>0</v>
      </c>
      <c r="F46" s="111">
        <f>I10</f>
        <v>0</v>
      </c>
      <c r="G46" s="111">
        <f>K10</f>
        <v>0</v>
      </c>
      <c r="H46" s="111">
        <f>M10</f>
        <v>0</v>
      </c>
      <c r="I46" s="112"/>
      <c r="J46" s="112"/>
      <c r="K46" s="105"/>
      <c r="L46" s="105"/>
      <c r="M46" s="105"/>
    </row>
    <row r="47" spans="1:13" s="1" customFormat="1" ht="18.75" customHeight="1">
      <c r="A47" s="74"/>
      <c r="B47" s="251" t="s">
        <v>70</v>
      </c>
      <c r="C47" s="252"/>
      <c r="D47" s="111">
        <f>E16</f>
        <v>0</v>
      </c>
      <c r="E47" s="111">
        <f>G16</f>
        <v>0</v>
      </c>
      <c r="F47" s="111">
        <f>I16</f>
        <v>0</v>
      </c>
      <c r="G47" s="111">
        <f>K16</f>
        <v>0</v>
      </c>
      <c r="H47" s="111">
        <f>M16</f>
        <v>0</v>
      </c>
      <c r="I47" s="112"/>
      <c r="J47" s="112"/>
      <c r="K47" s="105"/>
      <c r="L47" s="105"/>
      <c r="M47" s="105"/>
    </row>
    <row r="48" spans="1:13" s="1" customFormat="1" ht="18.75" customHeight="1">
      <c r="A48" s="74"/>
      <c r="B48" s="251" t="s">
        <v>71</v>
      </c>
      <c r="C48" s="252"/>
      <c r="D48" s="111">
        <f>E24</f>
        <v>0</v>
      </c>
      <c r="E48" s="111">
        <f>G24</f>
        <v>0</v>
      </c>
      <c r="F48" s="111">
        <f>I24</f>
        <v>0</v>
      </c>
      <c r="G48" s="111">
        <f>K24</f>
        <v>0</v>
      </c>
      <c r="H48" s="111">
        <f>M24</f>
        <v>0</v>
      </c>
      <c r="I48" s="112"/>
      <c r="J48" s="112"/>
      <c r="K48" s="105"/>
      <c r="L48" s="105"/>
      <c r="M48" s="105"/>
    </row>
    <row r="49" spans="1:13" s="1" customFormat="1" ht="16.5" customHeight="1">
      <c r="A49" s="113"/>
      <c r="B49" s="259" t="s">
        <v>57</v>
      </c>
      <c r="C49" s="260"/>
      <c r="D49" s="107">
        <f>SUM(D46:D48)</f>
        <v>0</v>
      </c>
      <c r="E49" s="89">
        <f>SUM(E46:E48)</f>
        <v>0</v>
      </c>
      <c r="F49" s="89">
        <f>SUM(F46:F48)</f>
        <v>0</v>
      </c>
      <c r="G49" s="89">
        <f>SUM(G46:G48)</f>
        <v>0</v>
      </c>
      <c r="H49" s="89">
        <f>SUM(H46:H48)</f>
        <v>0</v>
      </c>
      <c r="I49" s="114"/>
      <c r="J49" s="114"/>
      <c r="K49" s="105"/>
      <c r="L49" s="105"/>
      <c r="M49" s="105"/>
    </row>
    <row r="50" spans="1:13" s="1" customFormat="1" ht="18.75" customHeight="1">
      <c r="A50" s="115"/>
      <c r="B50" s="261" t="s">
        <v>72</v>
      </c>
      <c r="C50" s="262"/>
      <c r="D50" s="116">
        <f>E40</f>
        <v>0</v>
      </c>
      <c r="E50" s="116">
        <f>G40</f>
        <v>0</v>
      </c>
      <c r="F50" s="116">
        <f>I40</f>
        <v>0</v>
      </c>
      <c r="G50" s="116">
        <f>K40</f>
        <v>0</v>
      </c>
      <c r="H50" s="116">
        <f>M40</f>
        <v>0</v>
      </c>
      <c r="I50" s="114"/>
      <c r="J50" s="114"/>
      <c r="K50" s="105"/>
      <c r="L50" s="105"/>
      <c r="M50" s="105"/>
    </row>
    <row r="51" spans="1:13" s="1" customFormat="1" ht="18.75" customHeight="1">
      <c r="A51" s="117"/>
      <c r="B51" s="263" t="s">
        <v>67</v>
      </c>
      <c r="C51" s="264"/>
      <c r="D51" s="89">
        <f>D49+D50</f>
        <v>0</v>
      </c>
      <c r="E51" s="17">
        <f>E49+E50</f>
        <v>0</v>
      </c>
      <c r="F51" s="17">
        <f>F49+F50</f>
        <v>0</v>
      </c>
      <c r="G51" s="17">
        <f>G49+G50</f>
        <v>0</v>
      </c>
      <c r="H51" s="17">
        <f>H49+H50</f>
        <v>0</v>
      </c>
      <c r="I51" s="112"/>
      <c r="J51" s="112"/>
      <c r="K51" s="105"/>
      <c r="L51" s="105"/>
      <c r="M51" s="105"/>
    </row>
    <row r="52" spans="1:13" ht="18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</row>
    <row r="53" spans="1:13" ht="18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</row>
  </sheetData>
  <sheetProtection/>
  <mergeCells count="33">
    <mergeCell ref="A27:D27"/>
    <mergeCell ref="B29:D29"/>
    <mergeCell ref="F28:F40"/>
    <mergeCell ref="B47:C47"/>
    <mergeCell ref="A52:M52"/>
    <mergeCell ref="J28:J40"/>
    <mergeCell ref="H28:H40"/>
    <mergeCell ref="A42:M42"/>
    <mergeCell ref="C24:D24"/>
    <mergeCell ref="B25:D25"/>
    <mergeCell ref="B35:D35"/>
    <mergeCell ref="B38:D38"/>
    <mergeCell ref="B32:D32"/>
    <mergeCell ref="C16:D16"/>
    <mergeCell ref="B17:B24"/>
    <mergeCell ref="B11:B16"/>
    <mergeCell ref="B41:D41"/>
    <mergeCell ref="A53:M53"/>
    <mergeCell ref="B48:C48"/>
    <mergeCell ref="B49:C49"/>
    <mergeCell ref="B50:C50"/>
    <mergeCell ref="B51:C51"/>
    <mergeCell ref="B40:D40"/>
    <mergeCell ref="A1:M1"/>
    <mergeCell ref="A2:C2"/>
    <mergeCell ref="A3:B3"/>
    <mergeCell ref="B5:B10"/>
    <mergeCell ref="C10:D10"/>
    <mergeCell ref="B46:C46"/>
    <mergeCell ref="B30:D30"/>
    <mergeCell ref="B36:D36"/>
    <mergeCell ref="B33:D33"/>
    <mergeCell ref="B28:D28"/>
  </mergeCells>
  <dataValidations count="5">
    <dataValidation type="whole" operator="greaterThanOrEqual" allowBlank="1" showInputMessage="1" showErrorMessage="1" error="Jāraksta ar &quot;+&quot; zīmi " sqref="D46:D48 D50 E46:J51">
      <formula1>0</formula1>
    </dataValidation>
    <dataValidation type="custom" allowBlank="1" showInputMessage="1" showErrorMessage="1" error="Šīs lauks nav jāaizpilda" sqref="H41 H28 L41 J41 F41">
      <formula1>"x"</formula1>
    </dataValidation>
    <dataValidation type="custom" allowBlank="1" showInputMessage="1" showErrorMessage="1" sqref="H24:H25 F24:F25 J24 L24 J10 L10 L16 J16 F16 F10 H16 H10">
      <formula1>"x"</formula1>
    </dataValidation>
    <dataValidation type="custom" allowBlank="1" showInputMessage="1" showErrorMessage="1" error="Šīs lauks nav jāaizpilda" sqref="J28 L28">
      <formula1>"X"</formula1>
    </dataValidation>
    <dataValidation type="whole" operator="greaterThanOrEqual" allowBlank="1" showInputMessage="1" showErrorMessage="1" error="Jāraksta ar &quot;+&quot; zīmi" sqref="J11:M15 D5:M9 J17:M23">
      <formula1>0</formula1>
    </dataValidation>
  </dataValidations>
  <printOptions/>
  <pageMargins left="0.5511811023622047" right="0.35433070866141736" top="0.6299212598425197" bottom="0.984251968503937" header="0.35433070866141736" footer="0.5118110236220472"/>
  <pageSetup horizontalDpi="600" verticalDpi="600" orientation="landscape" paperSize="9" scale="7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F37"/>
  <sheetViews>
    <sheetView view="pageBreakPreview" zoomScale="84" zoomScaleSheetLayoutView="84" zoomScalePageLayoutView="0" workbookViewId="0" topLeftCell="A1">
      <selection activeCell="D12" sqref="D12"/>
    </sheetView>
  </sheetViews>
  <sheetFormatPr defaultColWidth="9.140625" defaultRowHeight="15"/>
  <cols>
    <col min="1" max="1" width="5.57421875" style="54" customWidth="1"/>
    <col min="2" max="2" width="49.28125" style="0" customWidth="1"/>
    <col min="3" max="3" width="19.421875" style="0" customWidth="1"/>
    <col min="4" max="4" width="18.421875" style="0" customWidth="1"/>
    <col min="5" max="5" width="18.57421875" style="0" customWidth="1"/>
    <col min="6" max="6" width="19.7109375" style="0" customWidth="1"/>
  </cols>
  <sheetData>
    <row r="1" spans="1:6" ht="25.5" customHeight="1">
      <c r="A1" s="52" t="s">
        <v>109</v>
      </c>
      <c r="B1" s="282" t="s">
        <v>18</v>
      </c>
      <c r="C1" s="282"/>
      <c r="D1" s="282"/>
      <c r="E1" s="282"/>
      <c r="F1" s="282"/>
    </row>
    <row r="2" spans="1:6" ht="30" customHeight="1">
      <c r="A2" s="278" t="s">
        <v>138</v>
      </c>
      <c r="B2" s="279"/>
      <c r="C2" s="283" t="s">
        <v>20</v>
      </c>
      <c r="D2" s="284"/>
      <c r="E2" s="284"/>
      <c r="F2" s="284"/>
    </row>
    <row r="3" spans="1:6" ht="15.75">
      <c r="A3" s="280"/>
      <c r="B3" s="281"/>
      <c r="C3" s="166">
        <v>2022</v>
      </c>
      <c r="D3" s="51">
        <f>C3+1</f>
        <v>2023</v>
      </c>
      <c r="E3" s="51">
        <f>D3+1</f>
        <v>2024</v>
      </c>
      <c r="F3" s="51">
        <f>E3+1</f>
        <v>2025</v>
      </c>
    </row>
    <row r="4" spans="1:6" ht="15.75">
      <c r="A4" s="118">
        <v>1</v>
      </c>
      <c r="B4" s="32" t="s">
        <v>0</v>
      </c>
      <c r="C4" s="119">
        <v>0</v>
      </c>
      <c r="D4" s="119">
        <f>C36</f>
        <v>0</v>
      </c>
      <c r="E4" s="119">
        <f>D36</f>
        <v>0</v>
      </c>
      <c r="F4" s="119">
        <f>E36</f>
        <v>0</v>
      </c>
    </row>
    <row r="5" spans="1:6" ht="15.75">
      <c r="A5" s="38">
        <v>2</v>
      </c>
      <c r="B5" s="120" t="s">
        <v>9</v>
      </c>
      <c r="C5" s="119">
        <f>SUM(C6:C15)</f>
        <v>0</v>
      </c>
      <c r="D5" s="119">
        <f>SUM(D6:D15)</f>
        <v>0</v>
      </c>
      <c r="E5" s="119">
        <f>SUM(E6:E15)</f>
        <v>0</v>
      </c>
      <c r="F5" s="121">
        <f>SUM(F6:F15)</f>
        <v>0</v>
      </c>
    </row>
    <row r="6" spans="1:6" ht="15">
      <c r="A6" s="77">
        <f aca="true" t="shared" si="0" ref="A6:A36">1+A5</f>
        <v>3</v>
      </c>
      <c r="B6" s="122" t="s">
        <v>76</v>
      </c>
      <c r="C6" s="123">
        <v>0</v>
      </c>
      <c r="D6" s="123">
        <v>0</v>
      </c>
      <c r="E6" s="123">
        <v>0</v>
      </c>
      <c r="F6" s="123">
        <f>SUM(F7:F21)</f>
        <v>0</v>
      </c>
    </row>
    <row r="7" spans="1:6" ht="15">
      <c r="A7" s="77">
        <f t="shared" si="0"/>
        <v>4</v>
      </c>
      <c r="B7" s="122" t="s">
        <v>76</v>
      </c>
      <c r="C7" s="123">
        <v>0</v>
      </c>
      <c r="D7" s="123">
        <v>0</v>
      </c>
      <c r="E7" s="123">
        <v>0</v>
      </c>
      <c r="F7" s="123">
        <v>0</v>
      </c>
    </row>
    <row r="8" spans="1:6" ht="15">
      <c r="A8" s="77">
        <f t="shared" si="0"/>
        <v>5</v>
      </c>
      <c r="B8" s="122" t="s">
        <v>76</v>
      </c>
      <c r="C8" s="123">
        <v>0</v>
      </c>
      <c r="D8" s="123">
        <v>0</v>
      </c>
      <c r="E8" s="123">
        <v>0</v>
      </c>
      <c r="F8" s="123">
        <v>0</v>
      </c>
    </row>
    <row r="9" spans="1:6" ht="30.75">
      <c r="A9" s="77">
        <f t="shared" si="0"/>
        <v>6</v>
      </c>
      <c r="B9" s="124" t="s">
        <v>77</v>
      </c>
      <c r="C9" s="123">
        <v>0</v>
      </c>
      <c r="D9" s="123">
        <v>0</v>
      </c>
      <c r="E9" s="123">
        <v>0</v>
      </c>
      <c r="F9" s="123">
        <v>0</v>
      </c>
    </row>
    <row r="10" spans="1:6" ht="15">
      <c r="A10" s="77">
        <f t="shared" si="0"/>
        <v>7</v>
      </c>
      <c r="B10" s="122" t="s">
        <v>78</v>
      </c>
      <c r="C10" s="123">
        <v>0</v>
      </c>
      <c r="D10" s="123">
        <v>0</v>
      </c>
      <c r="E10" s="123">
        <v>0</v>
      </c>
      <c r="F10" s="123">
        <v>0</v>
      </c>
    </row>
    <row r="11" spans="1:6" ht="15">
      <c r="A11" s="77">
        <f t="shared" si="0"/>
        <v>8</v>
      </c>
      <c r="B11" s="122" t="s">
        <v>3</v>
      </c>
      <c r="C11" s="123">
        <v>0</v>
      </c>
      <c r="D11" s="123">
        <v>0</v>
      </c>
      <c r="E11" s="123">
        <v>0</v>
      </c>
      <c r="F11" s="123">
        <v>0</v>
      </c>
    </row>
    <row r="12" spans="1:6" ht="15">
      <c r="A12" s="77">
        <f t="shared" si="0"/>
        <v>9</v>
      </c>
      <c r="B12" s="125" t="s">
        <v>1</v>
      </c>
      <c r="C12" s="123">
        <v>0</v>
      </c>
      <c r="D12" s="123">
        <v>0</v>
      </c>
      <c r="E12" s="123">
        <v>0</v>
      </c>
      <c r="F12" s="123">
        <v>0</v>
      </c>
    </row>
    <row r="13" spans="1:6" ht="30.75">
      <c r="A13" s="77">
        <f t="shared" si="0"/>
        <v>10</v>
      </c>
      <c r="B13" s="126" t="s">
        <v>2</v>
      </c>
      <c r="C13" s="123">
        <v>0</v>
      </c>
      <c r="D13" s="123">
        <v>0</v>
      </c>
      <c r="E13" s="123">
        <v>0</v>
      </c>
      <c r="F13" s="123">
        <v>0</v>
      </c>
    </row>
    <row r="14" spans="1:6" ht="15">
      <c r="A14" s="77">
        <f t="shared" si="0"/>
        <v>11</v>
      </c>
      <c r="B14" s="125" t="s">
        <v>79</v>
      </c>
      <c r="C14" s="123">
        <v>0</v>
      </c>
      <c r="D14" s="123">
        <v>0</v>
      </c>
      <c r="E14" s="123">
        <v>0</v>
      </c>
      <c r="F14" s="123">
        <v>0</v>
      </c>
    </row>
    <row r="15" spans="1:6" ht="15">
      <c r="A15" s="77">
        <f t="shared" si="0"/>
        <v>12</v>
      </c>
      <c r="B15" s="127"/>
      <c r="C15" s="123">
        <v>0</v>
      </c>
      <c r="D15" s="123">
        <v>0</v>
      </c>
      <c r="E15" s="123">
        <v>0</v>
      </c>
      <c r="F15" s="123">
        <v>0</v>
      </c>
    </row>
    <row r="16" spans="1:6" ht="15.75">
      <c r="A16" s="24">
        <f t="shared" si="0"/>
        <v>13</v>
      </c>
      <c r="B16" s="128" t="s">
        <v>10</v>
      </c>
      <c r="C16" s="119">
        <f>SUM(C17:C35)</f>
        <v>0</v>
      </c>
      <c r="D16" s="119">
        <f>SUM(D17:D35)</f>
        <v>0</v>
      </c>
      <c r="E16" s="119">
        <f>SUM(E17:E35)</f>
        <v>0</v>
      </c>
      <c r="F16" s="119">
        <f>SUM(F17:F35)</f>
        <v>0</v>
      </c>
    </row>
    <row r="17" spans="1:6" ht="15">
      <c r="A17" s="77">
        <f t="shared" si="0"/>
        <v>14</v>
      </c>
      <c r="B17" s="125" t="s">
        <v>80</v>
      </c>
      <c r="C17" s="123">
        <v>0</v>
      </c>
      <c r="D17" s="123">
        <v>0</v>
      </c>
      <c r="E17" s="123">
        <v>0</v>
      </c>
      <c r="F17" s="123">
        <v>0</v>
      </c>
    </row>
    <row r="18" spans="1:6" ht="15">
      <c r="A18" s="77">
        <f t="shared" si="0"/>
        <v>15</v>
      </c>
      <c r="B18" s="125" t="s">
        <v>80</v>
      </c>
      <c r="C18" s="123">
        <v>0</v>
      </c>
      <c r="D18" s="123">
        <v>0</v>
      </c>
      <c r="E18" s="123">
        <v>0</v>
      </c>
      <c r="F18" s="123">
        <v>0</v>
      </c>
    </row>
    <row r="19" spans="1:6" ht="15">
      <c r="A19" s="77">
        <f t="shared" si="0"/>
        <v>16</v>
      </c>
      <c r="B19" s="125" t="s">
        <v>81</v>
      </c>
      <c r="C19" s="123">
        <v>0</v>
      </c>
      <c r="D19" s="123"/>
      <c r="E19" s="123">
        <v>0</v>
      </c>
      <c r="F19" s="123">
        <v>0</v>
      </c>
    </row>
    <row r="20" spans="1:6" ht="15">
      <c r="A20" s="77">
        <f t="shared" si="0"/>
        <v>17</v>
      </c>
      <c r="B20" s="125" t="s">
        <v>82</v>
      </c>
      <c r="C20" s="123">
        <v>0</v>
      </c>
      <c r="D20" s="123">
        <v>0</v>
      </c>
      <c r="E20" s="123">
        <v>0</v>
      </c>
      <c r="F20" s="123">
        <v>0</v>
      </c>
    </row>
    <row r="21" spans="1:6" ht="15">
      <c r="A21" s="77">
        <f t="shared" si="0"/>
        <v>18</v>
      </c>
      <c r="B21" s="125" t="s">
        <v>83</v>
      </c>
      <c r="C21" s="123">
        <v>0</v>
      </c>
      <c r="D21" s="123">
        <v>0</v>
      </c>
      <c r="E21" s="123">
        <v>0</v>
      </c>
      <c r="F21" s="123">
        <v>0</v>
      </c>
    </row>
    <row r="22" spans="1:6" ht="15">
      <c r="A22" s="77">
        <f t="shared" si="0"/>
        <v>19</v>
      </c>
      <c r="B22" s="125" t="s">
        <v>84</v>
      </c>
      <c r="C22" s="123">
        <v>0</v>
      </c>
      <c r="D22" s="123">
        <v>0</v>
      </c>
      <c r="E22" s="123">
        <v>0</v>
      </c>
      <c r="F22" s="123">
        <v>0</v>
      </c>
    </row>
    <row r="23" spans="1:6" ht="15">
      <c r="A23" s="77">
        <f t="shared" si="0"/>
        <v>20</v>
      </c>
      <c r="B23" s="125" t="s">
        <v>85</v>
      </c>
      <c r="C23" s="123">
        <v>0</v>
      </c>
      <c r="D23" s="123"/>
      <c r="E23" s="123">
        <v>0</v>
      </c>
      <c r="F23" s="123">
        <v>0</v>
      </c>
    </row>
    <row r="24" spans="1:6" ht="15">
      <c r="A24" s="77">
        <f t="shared" si="0"/>
        <v>21</v>
      </c>
      <c r="B24" s="125" t="s">
        <v>86</v>
      </c>
      <c r="C24" s="123">
        <v>0</v>
      </c>
      <c r="D24" s="123">
        <v>0</v>
      </c>
      <c r="E24" s="123">
        <v>0</v>
      </c>
      <c r="F24" s="123">
        <v>0</v>
      </c>
    </row>
    <row r="25" spans="1:6" ht="15">
      <c r="A25" s="77">
        <f t="shared" si="0"/>
        <v>22</v>
      </c>
      <c r="B25" s="125" t="s">
        <v>87</v>
      </c>
      <c r="C25" s="123">
        <v>0</v>
      </c>
      <c r="D25" s="123">
        <v>0</v>
      </c>
      <c r="E25" s="123">
        <v>0</v>
      </c>
      <c r="F25" s="123">
        <v>0</v>
      </c>
    </row>
    <row r="26" spans="1:6" ht="15">
      <c r="A26" s="77">
        <f t="shared" si="0"/>
        <v>23</v>
      </c>
      <c r="B26" s="129" t="s">
        <v>88</v>
      </c>
      <c r="C26" s="123">
        <v>0</v>
      </c>
      <c r="D26" s="123">
        <v>0</v>
      </c>
      <c r="E26" s="123">
        <v>0</v>
      </c>
      <c r="F26" s="123">
        <v>0</v>
      </c>
    </row>
    <row r="27" spans="1:6" ht="15">
      <c r="A27" s="77">
        <f t="shared" si="0"/>
        <v>24</v>
      </c>
      <c r="B27" s="125" t="s">
        <v>15</v>
      </c>
      <c r="C27" s="123">
        <v>0</v>
      </c>
      <c r="D27" s="123">
        <v>0</v>
      </c>
      <c r="E27" s="123">
        <v>0</v>
      </c>
      <c r="F27" s="123">
        <v>0</v>
      </c>
    </row>
    <row r="28" spans="1:6" ht="15">
      <c r="A28" s="77">
        <f t="shared" si="0"/>
        <v>25</v>
      </c>
      <c r="B28" s="76" t="s">
        <v>4</v>
      </c>
      <c r="C28" s="123">
        <v>0</v>
      </c>
      <c r="D28" s="123">
        <v>0</v>
      </c>
      <c r="E28" s="123">
        <v>0</v>
      </c>
      <c r="F28" s="123">
        <v>0</v>
      </c>
    </row>
    <row r="29" spans="1:6" ht="30.75">
      <c r="A29" s="77">
        <f t="shared" si="0"/>
        <v>26</v>
      </c>
      <c r="B29" s="129" t="s">
        <v>89</v>
      </c>
      <c r="C29" s="123">
        <v>0</v>
      </c>
      <c r="D29" s="123">
        <v>0</v>
      </c>
      <c r="E29" s="123">
        <v>0</v>
      </c>
      <c r="F29" s="123">
        <v>0</v>
      </c>
    </row>
    <row r="30" spans="1:6" ht="15">
      <c r="A30" s="77">
        <f t="shared" si="0"/>
        <v>27</v>
      </c>
      <c r="B30" s="125" t="s">
        <v>13</v>
      </c>
      <c r="C30" s="123">
        <v>0</v>
      </c>
      <c r="D30" s="123">
        <v>0</v>
      </c>
      <c r="E30" s="123">
        <v>0</v>
      </c>
      <c r="F30" s="123">
        <v>0</v>
      </c>
    </row>
    <row r="31" spans="1:6" ht="15">
      <c r="A31" s="77">
        <f t="shared" si="0"/>
        <v>28</v>
      </c>
      <c r="B31" s="125" t="s">
        <v>5</v>
      </c>
      <c r="C31" s="123">
        <v>0</v>
      </c>
      <c r="D31" s="123">
        <v>0</v>
      </c>
      <c r="E31" s="123">
        <v>0</v>
      </c>
      <c r="F31" s="123">
        <v>0</v>
      </c>
    </row>
    <row r="32" spans="1:6" ht="15">
      <c r="A32" s="77">
        <f t="shared" si="0"/>
        <v>29</v>
      </c>
      <c r="B32" s="125" t="s">
        <v>6</v>
      </c>
      <c r="C32" s="123">
        <v>0</v>
      </c>
      <c r="D32" s="123">
        <v>0</v>
      </c>
      <c r="E32" s="123">
        <v>0</v>
      </c>
      <c r="F32" s="123">
        <v>0</v>
      </c>
    </row>
    <row r="33" spans="1:6" ht="15">
      <c r="A33" s="77">
        <f t="shared" si="0"/>
        <v>30</v>
      </c>
      <c r="B33" s="125" t="s">
        <v>7</v>
      </c>
      <c r="C33" s="123">
        <v>0</v>
      </c>
      <c r="D33" s="123"/>
      <c r="E33" s="123">
        <v>0</v>
      </c>
      <c r="F33" s="123">
        <v>0</v>
      </c>
    </row>
    <row r="34" spans="1:6" ht="19.5" customHeight="1">
      <c r="A34" s="77">
        <f t="shared" si="0"/>
        <v>31</v>
      </c>
      <c r="B34" s="125" t="s">
        <v>8</v>
      </c>
      <c r="C34" s="123">
        <v>0</v>
      </c>
      <c r="D34" s="123">
        <v>0</v>
      </c>
      <c r="E34" s="123">
        <v>0</v>
      </c>
      <c r="F34" s="123">
        <v>0</v>
      </c>
    </row>
    <row r="35" spans="1:6" ht="18.75" customHeight="1">
      <c r="A35" s="77">
        <f t="shared" si="0"/>
        <v>32</v>
      </c>
      <c r="B35" s="125" t="s">
        <v>90</v>
      </c>
      <c r="C35" s="123">
        <v>0</v>
      </c>
      <c r="D35" s="123">
        <v>0</v>
      </c>
      <c r="E35" s="123">
        <v>0</v>
      </c>
      <c r="F35" s="123"/>
    </row>
    <row r="36" spans="1:6" ht="24.75" customHeight="1">
      <c r="A36" s="24">
        <f t="shared" si="0"/>
        <v>33</v>
      </c>
      <c r="B36" s="130" t="s">
        <v>11</v>
      </c>
      <c r="C36" s="119">
        <f>C4+C5-C16</f>
        <v>0</v>
      </c>
      <c r="D36" s="119">
        <f>D4+D5-D16</f>
        <v>0</v>
      </c>
      <c r="E36" s="119">
        <f>E4+E5-E16</f>
        <v>0</v>
      </c>
      <c r="F36" s="119">
        <f>F4+F5-F16</f>
        <v>0</v>
      </c>
    </row>
    <row r="37" spans="1:5" ht="18">
      <c r="A37" s="53"/>
      <c r="B37" s="37" t="s">
        <v>91</v>
      </c>
      <c r="C37" s="37"/>
      <c r="D37" s="37"/>
      <c r="E37" s="37"/>
    </row>
  </sheetData>
  <sheetProtection/>
  <mergeCells count="4">
    <mergeCell ref="A2:B2"/>
    <mergeCell ref="A3:B3"/>
    <mergeCell ref="B1:F1"/>
    <mergeCell ref="C2:F2"/>
  </mergeCells>
  <conditionalFormatting sqref="C36:F36">
    <cfRule type="cellIs" priority="1" dxfId="0" operator="lessThan" stopIfTrue="1">
      <formula>0</formula>
    </cfRule>
  </conditionalFormatting>
  <dataValidations count="7">
    <dataValidation type="whole" operator="greaterThanOrEqual" allowBlank="1" showInputMessage="1" showErrorMessage="1" error="Naudas plūsmas izdevumus jāraksta ar &quot;+&quot; zīmi" sqref="C31:E35 C29:E29 F34">
      <formula1>0</formula1>
    </dataValidation>
    <dataValidation operator="greaterThanOrEqual" allowBlank="1" showInputMessage="1" showErrorMessage="1" error="Naudas plūsmas izdevumus jāraksta ar &quot;+&quot; zīmi" sqref="C30:E30"/>
    <dataValidation operator="greaterThanOrEqual" allowBlank="1" showInputMessage="1" showErrorMessage="1" error="Jāraksta ar &quot;+&quot; zīmi " sqref="C9:E9 C13:E13"/>
    <dataValidation type="whole" operator="greaterThanOrEqual" allowBlank="1" showInputMessage="1" showErrorMessage="1" error="Naudas plūsmas izdevumi jāraksta ar &quot;+&quot; zīmi" sqref="C17:E28">
      <formula1>0</formula1>
    </dataValidation>
    <dataValidation type="whole" operator="greaterThanOrEqual" allowBlank="1" showInputMessage="1" showErrorMessage="1" error="Jāraksta ar &quot;+&quot; zīmi " sqref="C6:E8 C14:E15 C10:E12">
      <formula1>0</formula1>
    </dataValidation>
    <dataValidation type="whole" operator="greaterThanOrEqual" allowBlank="1" showInputMessage="1" showErrorMessage="1" error="Naudas plūsmas izdevumus jāraksta ar &quot;-&quot; zīmi" sqref="C16:F16">
      <formula1>0</formula1>
    </dataValidation>
    <dataValidation allowBlank="1" showInputMessage="1" showErrorMessage="1" prompt="Naudas plūsmā naudas atlikumam katra mēneša beigās jābūt pozītīvam  " sqref="C36:F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Inga Benfelde</cp:lastModifiedBy>
  <cp:lastPrinted>2017-03-28T07:42:30Z</cp:lastPrinted>
  <dcterms:created xsi:type="dcterms:W3CDTF">2003-09-17T12:59:00Z</dcterms:created>
  <dcterms:modified xsi:type="dcterms:W3CDTF">2022-10-24T11:40:40Z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